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activeTab="2"/>
  </bookViews>
  <sheets>
    <sheet name="1_GO" sheetId="1" r:id="rId1"/>
    <sheet name="MOD_KUR" sheetId="30" r:id="rId2"/>
    <sheet name="Süreç Modeli (1)" sheetId="46" r:id="rId3"/>
    <sheet name="Süreç Modeli  (2)" sheetId="64"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'37_P_Ac'!$A$1:$M$74</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3">'Süreç Modeli  (2)'!$A$1:$I$37</definedName>
    <definedName name="_xlnm.Print_Area" localSheetId="2">'Süreç Modeli (1)'!$A$1:$I$37</definedName>
    <definedName name="_xlnm.Print_Titles" localSheetId="13">'37_P_Ac'!$1:$8</definedName>
  </definedNames>
  <calcPr calcId="124519" calcMode="manual"/>
  <fileRecoveryPr repairLoad="1"/>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sharedStrings.xml><?xml version="1.0" encoding="utf-8"?>
<sst xmlns="http://schemas.openxmlformats.org/spreadsheetml/2006/main" count="1751" uniqueCount="1133">
  <si>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</si>
  <si>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</si>
  <si>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</si>
  <si>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</si>
  <si>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</si>
  <si>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</si>
  <si>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</si>
  <si>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</si>
  <si>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</si>
  <si>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</si>
  <si>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</si>
  <si>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</si>
  <si>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</si>
  <si>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</si>
  <si>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</si>
  <si>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</si>
  <si>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</si>
  <si>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</si>
  <si>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</si>
  <si>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</si>
  <si>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</si>
  <si>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</si>
  <si>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</si>
  <si>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</si>
  <si>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</si>
  <si>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</si>
  <si>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</si>
  <si>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</si>
  <si>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</si>
  <si>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</si>
  <si>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</si>
  <si>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</si>
  <si>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</si>
  <si>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</si>
  <si>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</si>
  <si>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</si>
  <si>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</si>
  <si>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</si>
  <si>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</si>
  <si>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</si>
  <si>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</si>
  <si>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</si>
  <si>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</si>
  <si>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</si>
  <si>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</si>
  <si>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</si>
  <si>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</si>
  <si>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</si>
  <si>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</si>
  <si>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</si>
  <si>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</si>
  <si>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</si>
  <si>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</si>
  <si>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</si>
  <si>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</si>
  <si>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</si>
  <si>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</si>
  <si>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</si>
  <si>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</si>
  <si>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</si>
  <si>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</si>
  <si>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</si>
  <si>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</si>
  <si>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</si>
  <si>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</si>
  <si>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</si>
  <si>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</si>
  <si>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</si>
  <si>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</si>
  <si>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</si>
  <si>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</si>
  <si>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</si>
  <si>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</si>
  <si>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</si>
  <si>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</si>
  <si>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</si>
  <si>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</si>
  <si>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</si>
  <si>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</si>
  <si>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</si>
  <si>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</si>
  <si>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</si>
  <si>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</si>
  <si>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</si>
  <si>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</si>
  <si>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</si>
  <si>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</si>
  <si>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</si>
  <si>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</si>
  <si>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</si>
  <si>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</si>
  <si>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</si>
  <si>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</si>
  <si>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</si>
  <si>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</si>
  <si>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</si>
  <si>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</si>
  <si>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</si>
  <si>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</si>
  <si>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</si>
  <si>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</si>
  <si>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</si>
  <si>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</si>
  <si>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</si>
  <si>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</si>
  <si>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</si>
  <si>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</si>
  <si>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</si>
  <si>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</si>
  <si>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</si>
  <si>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</si>
  <si>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</si>
  <si>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</si>
  <si>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</si>
  <si>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</si>
  <si>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</si>
  <si>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</si>
  <si>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</si>
  <si>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</si>
  <si>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</si>
  <si>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</si>
  <si>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</si>
  <si>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</si>
  <si>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</si>
  <si>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</si>
  <si>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</si>
  <si>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</si>
  <si>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</si>
  <si>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</si>
  <si>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</si>
  <si>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</si>
  <si>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</si>
  <si>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</si>
  <si>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</si>
  <si>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</si>
  <si>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</si>
  <si>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</si>
  <si>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</si>
  <si>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</si>
  <si>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</si>
  <si>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</si>
  <si>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</si>
  <si>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</si>
  <si>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</si>
  <si>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</si>
  <si>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</si>
  <si>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</si>
  <si>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</si>
  <si>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</si>
  <si>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</si>
  <si>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</si>
  <si>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</si>
  <si>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</si>
  <si>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</si>
  <si>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</si>
  <si>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</si>
  <si>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</si>
  <si>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</si>
  <si>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</si>
  <si>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</si>
  <si>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</si>
  <si>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</si>
  <si>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</si>
  <si>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</si>
  <si>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</si>
  <si>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</si>
  <si>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</si>
  <si>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</si>
  <si>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</si>
  <si>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</si>
  <si>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</si>
  <si>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</si>
  <si>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</si>
  <si>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</si>
  <si>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</si>
  <si>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</si>
  <si>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</si>
  <si>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</si>
  <si>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</si>
  <si>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</si>
  <si>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</si>
  <si>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</si>
  <si>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</si>
  <si>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</si>
  <si>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</si>
  <si>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</si>
  <si>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</si>
  <si>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</si>
  <si>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</si>
  <si>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</si>
  <si>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</si>
  <si>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</si>
  <si>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</si>
  <si>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</si>
  <si>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</si>
  <si>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</si>
  <si>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</si>
  <si>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</si>
  <si>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</si>
  <si>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</si>
  <si>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</si>
  <si>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</si>
  <si>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</si>
  <si>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</si>
  <si>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</si>
  <si>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</si>
  <si>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</si>
  <si>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</si>
  <si>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</si>
  <si>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</si>
  <si>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</si>
  <si>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</si>
  <si>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</si>
  <si>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</si>
  <si>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</si>
  <si>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</si>
  <si>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</si>
  <si>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</si>
  <si>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</si>
  <si>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</si>
  <si>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</si>
  <si>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</si>
  <si>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</si>
  <si>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</si>
  <si>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</si>
  <si>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</si>
  <si>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</si>
  <si>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</si>
  <si>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</si>
  <si>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</si>
  <si>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</si>
  <si>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</si>
  <si>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</si>
  <si>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</si>
  <si>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</si>
  <si>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</si>
  <si>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</si>
  <si>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</si>
  <si>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</si>
  <si>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</si>
  <si>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</si>
  <si>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</si>
  <si>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</si>
  <si>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</si>
  <si>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</si>
  <si>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</si>
  <si>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</si>
  <si>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</si>
  <si>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</si>
  <si>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</si>
  <si>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</si>
  <si>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</si>
  <si>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</si>
  <si>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</si>
  <si>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</si>
  <si>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</si>
  <si>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</si>
  <si>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</si>
  <si>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</si>
  <si>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</si>
  <si>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</si>
  <si>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</si>
  <si>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</si>
  <si>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</si>
  <si>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</si>
  <si>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</si>
  <si>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</si>
  <si>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</si>
  <si>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</si>
  <si>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</si>
  <si>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</si>
  <si>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</si>
  <si>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</si>
  <si>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</si>
  <si>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</si>
  <si>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</si>
  <si>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</si>
  <si>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</si>
  <si>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</si>
  <si>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</si>
  <si>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</si>
  <si>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</si>
  <si>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</si>
  <si>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</si>
  <si>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</si>
  <si>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</si>
  <si>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</si>
  <si>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</si>
  <si>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</si>
  <si>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</si>
  <si>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</si>
  <si>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</si>
  <si>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</si>
  <si>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</si>
  <si>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</si>
  <si>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</si>
  <si>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</si>
  <si>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</si>
  <si>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</si>
  <si>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</si>
  <si>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</si>
  <si>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</si>
  <si>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</si>
  <si>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</si>
  <si>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</si>
  <si>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</si>
  <si>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</si>
  <si>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</si>
  <si>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</si>
  <si>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</si>
  <si>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</si>
  <si>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</si>
  <si>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</si>
  <si>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</si>
  <si>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</si>
  <si>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</si>
  <si>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</si>
  <si>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</si>
  <si>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</si>
  <si>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</si>
  <si>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</si>
  <si>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</si>
  <si>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</si>
  <si>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</si>
  <si>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</si>
  <si>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</si>
  <si>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</si>
  <si>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</si>
  <si>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</si>
  <si>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</si>
  <si>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</si>
  <si>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</si>
  <si>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</si>
  <si>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</si>
  <si>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</si>
  <si>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</si>
  <si>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</si>
  <si>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</si>
  <si>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</si>
  <si>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</si>
  <si>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</si>
  <si>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</si>
  <si>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</si>
  <si>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</si>
  <si>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</si>
  <si>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</si>
  <si>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</si>
  <si>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</si>
  <si>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</si>
  <si>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</si>
  <si>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</si>
  <si>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</si>
  <si>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</si>
  <si>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</si>
  <si>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</si>
  <si>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</si>
  <si>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</si>
  <si>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</si>
  <si>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</si>
  <si>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</si>
  <si>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</si>
  <si>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</si>
  <si>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</si>
  <si>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</si>
  <si>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</si>
  <si>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</si>
  <si>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</si>
  <si>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</si>
  <si>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</si>
  <si>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</si>
  <si>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</si>
  <si>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</si>
  <si>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</si>
  <si>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</si>
  <si>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</si>
  <si>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</si>
  <si>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</si>
  <si>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</si>
  <si>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</si>
  <si>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</si>
  <si>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</si>
  <si>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</si>
  <si>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</si>
  <si>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</si>
  <si>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</si>
  <si>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</si>
  <si>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</si>
  <si>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</si>
  <si>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</si>
  <si>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</si>
  <si>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</si>
  <si>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</si>
  <si>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</si>
  <si>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</si>
  <si>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</si>
  <si>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</si>
  <si>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</si>
  <si>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</si>
  <si>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</si>
  <si>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</si>
  <si>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</si>
  <si>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</si>
  <si>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</si>
  <si>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</si>
  <si>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</si>
  <si>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</si>
  <si>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</si>
  <si>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</si>
  <si>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</si>
  <si>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</si>
  <si>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</si>
  <si>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</si>
  <si>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</si>
  <si>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</si>
  <si>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</si>
  <si>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</si>
  <si>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</si>
  <si>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</si>
  <si>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</si>
  <si>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</si>
  <si>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</si>
  <si>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</si>
  <si>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</si>
  <si>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</si>
  <si>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</si>
  <si>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</si>
  <si>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</si>
  <si>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</si>
  <si>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</si>
  <si>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</si>
  <si>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</si>
  <si>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</si>
  <si>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</si>
  <si>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</si>
  <si>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</si>
  <si>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</si>
  <si>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</si>
  <si>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</si>
  <si>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</si>
  <si>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</si>
  <si>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</si>
  <si>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</si>
  <si>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</si>
  <si>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</si>
  <si>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</si>
  <si>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</si>
  <si>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</si>
  <si>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</si>
  <si>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</si>
  <si>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</si>
  <si>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</si>
  <si>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</si>
  <si>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</si>
  <si>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</si>
  <si>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</si>
  <si>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</si>
  <si>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</si>
  <si>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</si>
  <si>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</si>
  <si>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</si>
  <si>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</si>
  <si>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</si>
  <si>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</si>
  <si>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</si>
  <si>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</si>
  <si>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</si>
  <si>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</si>
  <si>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</si>
  <si>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</si>
  <si>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</si>
  <si>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</si>
  <si>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</si>
  <si>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</si>
  <si>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</si>
  <si>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</si>
  <si>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</si>
  <si>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</si>
  <si>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</si>
  <si>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</si>
  <si>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</si>
  <si>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</si>
  <si>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</si>
  <si>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</si>
  <si>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</si>
  <si>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</si>
  <si>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</si>
  <si>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</si>
  <si>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</si>
  <si>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</si>
  <si>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</si>
  <si>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</si>
  <si>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</si>
  <si>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</si>
  <si>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</si>
  <si>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</si>
  <si>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</si>
  <si>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</si>
  <si>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</si>
  <si>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</si>
  <si>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</si>
  <si>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</si>
  <si>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</si>
  <si>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</si>
  <si>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</si>
  <si>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</si>
  <si>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</si>
  <si>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</si>
  <si>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</si>
  <si>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</si>
  <si>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</si>
  <si>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</si>
  <si>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</si>
  <si>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</si>
  <si>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</si>
  <si>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</si>
  <si>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</si>
  <si>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</si>
  <si>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</si>
  <si>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</si>
  <si>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</si>
  <si>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</si>
  <si>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</si>
  <si>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</si>
  <si>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</si>
  <si>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</si>
  <si>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</si>
  <si>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</si>
  <si>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</si>
  <si>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</si>
  <si>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</si>
  <si>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</si>
  <si>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</si>
  <si>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</si>
  <si>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</si>
  <si>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</si>
  <si>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</si>
  <si>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</si>
  <si>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</si>
  <si>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</si>
  <si>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</si>
  <si>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</si>
  <si>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</si>
  <si>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</si>
  <si>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</si>
  <si>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</si>
  <si>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</si>
  <si>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</si>
  <si>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</si>
  <si>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</si>
  <si>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</si>
  <si>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</si>
  <si>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</si>
  <si>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</si>
  <si>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</si>
  <si>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</si>
  <si>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</si>
  <si>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</si>
  <si>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</si>
  <si>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</si>
  <si>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</si>
  <si>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</si>
  <si>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</si>
  <si>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</si>
  <si>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</si>
  <si>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</si>
  <si>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</si>
  <si>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</si>
  <si>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</si>
  <si>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</si>
  <si>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</si>
  <si>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</si>
  <si>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</si>
  <si>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</si>
  <si>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</si>
  <si>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</si>
  <si>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</si>
  <si>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</si>
  <si>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</si>
  <si>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</si>
  <si>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</si>
  <si>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</si>
  <si>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</si>
  <si>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</si>
  <si>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</si>
  <si>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</si>
  <si>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</si>
  <si>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</si>
  <si>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</si>
  <si>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</si>
  <si>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</si>
  <si>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</si>
  <si>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</si>
  <si>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</si>
  <si>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</si>
  <si>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</si>
  <si>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</si>
  <si>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</si>
  <si>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</si>
  <si>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</si>
  <si>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</si>
  <si>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</si>
  <si>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</si>
  <si>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</si>
  <si>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</si>
  <si>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</si>
  <si>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</si>
  <si>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</si>
  <si>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</si>
  <si>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</si>
  <si>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</si>
  <si>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</si>
  <si>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</si>
  <si>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</si>
  <si>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</si>
  <si>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</si>
  <si>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</si>
  <si>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</si>
  <si>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</si>
  <si>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</si>
  <si>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</si>
  <si>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</si>
  <si>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</si>
  <si>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</si>
  <si>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</si>
  <si>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</si>
  <si>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</si>
  <si>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</si>
  <si>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</si>
  <si>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</si>
  <si>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</si>
  <si>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</si>
  <si>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</si>
  <si>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</si>
  <si>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</si>
  <si>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</si>
  <si>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</si>
  <si>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</si>
  <si>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</si>
  <si>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</si>
  <si>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</si>
  <si>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</si>
  <si>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</si>
  <si>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</si>
  <si>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</si>
  <si>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</si>
  <si>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</si>
  <si>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</si>
  <si>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</si>
  <si>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</si>
  <si>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</si>
  <si>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</si>
  <si>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</si>
  <si>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</si>
  <si>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</si>
  <si>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</si>
  <si>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</si>
  <si>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</si>
  <si>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</si>
  <si>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</si>
  <si>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</si>
  <si>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</si>
  <si>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</si>
  <si>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</si>
  <si>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</si>
  <si>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</si>
  <si>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</si>
  <si>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</si>
  <si>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</si>
  <si>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</si>
  <si>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</si>
  <si>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</si>
  <si>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</si>
  <si>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</si>
  <si>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</si>
  <si>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</si>
  <si>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</si>
  <si>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</si>
  <si>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</si>
  <si>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</si>
  <si>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</si>
  <si>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</si>
  <si>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</si>
  <si>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</si>
  <si>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</si>
  <si>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</si>
  <si>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</si>
  <si>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</si>
  <si>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</si>
  <si>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</si>
  <si>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</si>
  <si>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</si>
  <si>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</si>
  <si>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</si>
  <si>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</si>
  <si>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</si>
  <si>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</si>
  <si>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</si>
  <si>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</si>
  <si>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</si>
  <si>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</si>
  <si>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</si>
  <si>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</si>
  <si>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</si>
  <si>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</si>
  <si>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</si>
  <si>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</si>
  <si>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</si>
  <si>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</si>
  <si>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</si>
  <si>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</si>
  <si>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</si>
  <si>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</si>
  <si>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</si>
  <si>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</si>
  <si>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</si>
  <si>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</si>
  <si>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</si>
  <si>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</si>
  <si>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</si>
  <si>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</si>
  <si>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</si>
  <si>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</si>
  <si>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</si>
  <si>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</si>
  <si>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</si>
  <si>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</si>
  <si>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</si>
  <si>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</si>
  <si>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</si>
  <si>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</si>
  <si>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</si>
  <si>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</si>
  <si>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</si>
  <si>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</si>
  <si>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</si>
  <si>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</si>
  <si>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</si>
  <si>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</si>
  <si>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</si>
  <si>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</si>
  <si>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</si>
  <si>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</si>
  <si>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</si>
  <si>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</si>
  <si>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</si>
  <si>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</si>
  <si>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</si>
  <si>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</si>
  <si>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</si>
  <si>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</si>
  <si>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</si>
  <si>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</si>
  <si>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</si>
  <si>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</si>
  <si>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</si>
  <si>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</si>
  <si>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</si>
  <si>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</si>
  <si>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</si>
  <si>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</si>
  <si>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</si>
  <si>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</si>
  <si>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</si>
  <si>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</si>
  <si>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</si>
  <si>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</si>
  <si>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</si>
  <si>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</si>
  <si>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</si>
  <si>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</si>
  <si>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</si>
  <si>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</si>
  <si>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</si>
  <si>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</si>
  <si>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</si>
  <si>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</si>
  <si>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</si>
  <si>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</si>
  <si>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</si>
  <si>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</si>
  <si>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</si>
  <si>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</si>
  <si>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</si>
  <si>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</si>
  <si>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</si>
  <si>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</si>
  <si>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</si>
  <si>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</si>
  <si>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</si>
  <si>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</si>
  <si>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</si>
  <si>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</si>
  <si>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</si>
  <si>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</si>
  <si>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</si>
  <si>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</si>
  <si>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</si>
  <si>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</si>
  <si>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</si>
  <si>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</si>
  <si>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</si>
  <si>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</si>
  <si>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</si>
  <si>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</si>
  <si>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</si>
  <si>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</si>
  <si>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</si>
  <si>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</si>
  <si>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</si>
  <si>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</si>
  <si>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</si>
  <si>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</si>
  <si>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</si>
  <si>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</si>
  <si>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</si>
  <si>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</si>
  <si>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</si>
  <si>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</si>
  <si>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</si>
  <si>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</si>
  <si>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</si>
  <si>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</si>
  <si>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</si>
  <si>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</si>
  <si>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</si>
  <si>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</si>
  <si>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</si>
  <si>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</si>
  <si>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</si>
  <si>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</si>
  <si>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</si>
  <si>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</si>
  <si>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</si>
  <si>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</si>
  <si>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</si>
  <si>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</si>
  <si>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</si>
  <si>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</si>
  <si>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</si>
  <si>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</si>
  <si>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</si>
  <si>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</si>
  <si>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</si>
  <si>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</si>
  <si>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</si>
  <si>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</si>
  <si>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</si>
  <si>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</si>
  <si>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</si>
  <si>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</si>
  <si>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</si>
  <si>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</si>
  <si>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</si>
  <si>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</si>
  <si>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</si>
  <si>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</si>
  <si>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</si>
  <si>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</si>
  <si>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</si>
  <si>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</si>
  <si>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</si>
  <si>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</si>
  <si>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</si>
  <si>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</si>
  <si>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</si>
  <si>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</si>
  <si>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</si>
  <si>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</si>
  <si>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</si>
  <si>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</si>
  <si>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</si>
  <si>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</si>
  <si>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</si>
  <si>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</si>
  <si>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</si>
  <si>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</si>
  <si>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</si>
  <si>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</si>
  <si>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</si>
  <si>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</si>
  <si>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</si>
  <si>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</si>
  <si>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</si>
  <si>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</si>
  <si>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</si>
  <si>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</si>
  <si>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</si>
  <si>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</si>
  <si>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</si>
  <si>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</si>
  <si>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</si>
  <si>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</si>
  <si>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</si>
  <si>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</si>
  <si>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</si>
  <si>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</si>
  <si>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</si>
  <si>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</si>
  <si>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</si>
  <si>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</si>
  <si>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</si>
  <si>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</si>
  <si>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</si>
  <si>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</si>
  <si>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</si>
  <si>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</si>
  <si>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</si>
  <si>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</si>
  <si>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</si>
  <si>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</si>
  <si>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</si>
  <si>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</si>
  <si>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</si>
  <si>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</si>
  <si>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</si>
  <si>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</si>
  <si>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</si>
  <si>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</si>
  <si>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</si>
  <si>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</si>
  <si>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</si>
  <si>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</si>
  <si>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</si>
  <si>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</si>
  <si>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</si>
  <si>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</si>
  <si>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</si>
  <si>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</si>
  <si>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</si>
  <si>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</si>
  <si>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</si>
  <si>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</si>
  <si>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</si>
  <si>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</si>
  <si>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</si>
  <si>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</si>
  <si>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</si>
  <si>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</si>
  <si>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</si>
  <si>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</si>
  <si>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</si>
  <si>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</si>
  <si>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</si>
  <si>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</si>
  <si>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</si>
  <si>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</si>
  <si>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</si>
  <si>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</si>
  <si>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</si>
  <si>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</si>
  <si>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</si>
  <si>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</si>
  <si>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</si>
  <si>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</si>
  <si>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</si>
  <si>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</si>
  <si>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</si>
  <si>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</si>
  <si>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</si>
  <si>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</si>
  <si>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</si>
  <si>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</si>
  <si>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</si>
  <si>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</si>
  <si>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</si>
  <si>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</si>
  <si>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</si>
  <si>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</si>
  <si>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</si>
  <si>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</si>
  <si>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</si>
  <si>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</si>
  <si>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</si>
  <si>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</si>
  <si>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</si>
  <si>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</si>
  <si>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</si>
  <si>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</si>
  <si>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</si>
  <si>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</si>
  <si>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</si>
  <si>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</si>
  <si>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</si>
  <si>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</si>
  <si>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</si>
  <si>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</si>
  <si>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</si>
  <si>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</si>
  <si>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</si>
  <si>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</si>
  <si>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</si>
  <si>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</si>
  <si>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</si>
  <si>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</si>
  <si>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</si>
  <si>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</si>
  <si>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</si>
  <si>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</si>
  <si>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</si>
  <si>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</si>
  <si>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</si>
  <si>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</si>
  <si>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</si>
  <si>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</si>
  <si>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</si>
  <si>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</si>
  <si>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</si>
  <si>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</si>
  <si>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</si>
  <si>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</si>
  <si>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</si>
  <si>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</si>
  <si>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</si>
  <si>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</si>
  <si>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</si>
  <si>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</si>
  <si>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</si>
  <si>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</si>
  <si>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</si>
  <si>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</si>
  <si>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</si>
  <si>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</si>
  <si>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</si>
  <si>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</si>
  <si>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</si>
  <si>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</si>
  <si>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</si>
  <si>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</si>
  <si>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</si>
  <si>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</si>
  <si>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</si>
  <si>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</si>
  <si>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</si>
  <si>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</si>
  <si>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</si>
  <si>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</si>
  <si>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</si>
  <si>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</si>
  <si>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</si>
  <si>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</si>
  <si>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</si>
  <si>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</si>
  <si>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</si>
  <si>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</si>
  <si>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</si>
  <si>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</si>
  <si>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</si>
  <si>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</si>
  <si>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</si>
  <si>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</si>
  <si>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</si>
  <si>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</si>
  <si>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</si>
  <si>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</si>
  <si>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</si>
  <si>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</si>
  <si>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</si>
  <si>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</si>
  <si>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Yevmiye İşlemleri Süreci</t>
  </si>
  <si>
    <t>Muhasebat Süreç Grubu</t>
  </si>
  <si>
    <t>Ödeme Emri Belgeleri ve Muhasebe İşlem Fişlerinin Tasnifi</t>
  </si>
  <si>
    <t>Bilgisayar</t>
  </si>
  <si>
    <t>Yazıcı</t>
  </si>
  <si>
    <t>SAY2000i</t>
  </si>
  <si>
    <t>Ödeme Emri Belgesi ve Muhasebe İşlem Fişlerinin Yevmiye Servisine Gelmesi</t>
  </si>
  <si>
    <t>1</t>
  </si>
  <si>
    <t>2</t>
  </si>
  <si>
    <t>5018 Sayılı Kamu Mali Yönetimi Ve Kontrol Kanunu</t>
  </si>
  <si>
    <t>Raporlar</t>
  </si>
  <si>
    <t>Ödeme Emri Belgeleri ve Muhasebe İşlem Fişlerinin Yevmiye Servisine Gelmesi.</t>
  </si>
  <si>
    <t>Banka Masasından Onaylanıp Gelen Bütün Evrakların Yevmiye Servisinde Toplanması</t>
  </si>
  <si>
    <t>Her Gün</t>
  </si>
  <si>
    <t>Gelen Bütün Evrakların Asıl ve Suret Olarak Ayrılması</t>
  </si>
  <si>
    <t>Asıl evraklar ile suret evrakların ayrı ayrı tasnif edilmesi.</t>
  </si>
  <si>
    <t xml:space="preserve">Ödeme Emri Belgelerinin Asıllarının Kurum ve Birim Koduna göre Dizilmesi                                                                                                                                                                                                                                                                                                                                                                                                                                                                                                                                                                                                                                                                                                                                                                                                                                                                                                                                                                                                                                                                                                                                                                                                                                                                                                                                                                                                                                                                                                                                                                                                                                                                                                                                                                                                                                                                                                                                                                                                                                                                                                                                                                                                                                                                                                                                                                                                                                                                                                                                                                                                  </t>
  </si>
  <si>
    <t>Dizilen Ödeme Emri Belgelerinin Teslim Tutanakları ile Karşılaştırılması, Doğru Olanların Günlük Olarak Poşet Torbalara Konulması,Eksik Evrakların da Tamamlanması.</t>
  </si>
  <si>
    <t>Aysonunda Günlük dizilen Ödeme Emri Belgelerinin Aylık Olarak Birleştirilmesi, Çuvala Konulması Teslim Tutanakları ile Birlikte.</t>
  </si>
  <si>
    <t>Sayıştaya Gönderilmek Üzere Saklanması.</t>
  </si>
  <si>
    <t>Suret Evrakların Tasnif Edilmesi</t>
  </si>
  <si>
    <t>Muhasebe İşlem Görevlisi</t>
  </si>
  <si>
    <t>Muhasebe Yetkilisi/ Yardımcısı</t>
  </si>
  <si>
    <t>Muhasebe İşlem Sorumlusu</t>
  </si>
  <si>
    <t>Muhasebe Yetkilisi</t>
  </si>
  <si>
    <t>Ödeme Emri Belgesi ve Muhasebe İşlem Fişlerinin Birleştirilmesi.</t>
  </si>
  <si>
    <t>Say2000i</t>
  </si>
  <si>
    <t>Evrakların Defter Dökümü İle Karşılıklı Kontrol Edilmesi.</t>
  </si>
  <si>
    <t>Say2000i sisteminde Günlük Yevmiye Defteri Dökümü Alınması.</t>
  </si>
  <si>
    <t>Evrakların Günlük Olarak Dosyalanması</t>
  </si>
  <si>
    <t>Günlük Olarak Dosyalanan Evrakların Bir Ay Boyunca Saklanması ve Ay Sonunda Tek Çuvala Aylık Olarak Konulması ve Çuvalın Üzerinin Ait olduğu Ay ve Yıl Olarak Arşivde Saklanması.</t>
  </si>
  <si>
    <t xml:space="preserve">Yasal mevzuat Ve Uygulama Kılavuzları  </t>
  </si>
  <si>
    <t>yok</t>
  </si>
  <si>
    <t>Yevmiye İşlemleri Ay Sonu Listesinin Çıkarılması</t>
  </si>
  <si>
    <t>Ödeme Emri Belgeleri için; Kurum Kodları İtibariyle Harcama Belgeleri Tutarı ve Adedi Listesinin Alınması ve dosyalanması</t>
  </si>
  <si>
    <t>Ay Sonu İstatistik Listesi Hazırlanması</t>
  </si>
  <si>
    <t>Aylık Evrak Sayısını ve Çuval Adedini Gösteren Liste Oluşturulması</t>
  </si>
  <si>
    <t>Muhasebe İşlem Fişlerinin Asıllarının Tasnifi</t>
  </si>
  <si>
    <t>Muhasebe İşlem Fişlerinin Hesap Koduna Göre Ayrılması (330 hesap, 600 hesap v.b.) Adet olarak sayılıp,bilgisayara kaydedilmesi.</t>
  </si>
  <si>
    <t>Günlük Olarak Poşet Torbalara, Hesap Koduna Göre Ayrı Ayrı Konulması</t>
  </si>
  <si>
    <t>Günlük Olarak Saklanması.</t>
  </si>
  <si>
    <t>Çuvala Konulan Muhasebe İşlem Fişlerinin Sayıştaya Gönderilmek Üzere Saklanması.</t>
  </si>
  <si>
    <t>Microsoft Office Word</t>
  </si>
  <si>
    <t>Sözlü</t>
  </si>
  <si>
    <t>Çift Yönlü</t>
  </si>
  <si>
    <t>Bilgi Alma</t>
  </si>
  <si>
    <t xml:space="preserve"> Muhasebe Yetkilisi/ Yardımcısı</t>
  </si>
  <si>
    <t>Bilgi Verme</t>
  </si>
  <si>
    <t>Onay Verme</t>
  </si>
  <si>
    <t>Ay Sonunda Torbaların Aylık Olarak Çuvala Konulması ve Üzerine Ait Olduğu Yıl ve Ayın Yazılması.</t>
  </si>
  <si>
    <t>Birleştirilen Tüm Evrakların Yevmiye Sırasına Göre Dizilmesi</t>
  </si>
  <si>
    <t>Evraklar ile Defter Dökümünün Karşılıklı Kontrol Edilmesi, Eksiklerin İlgili Memur İle Temasa Geçilerek Tamamlanması.</t>
  </si>
  <si>
    <t>Teslim Tutanaklarının Servise Zamanında gelememesi.</t>
  </si>
  <si>
    <t>Servislerin Teslim Tutanakları Konusunda Yeterli Hassasiyet Göstermesi.</t>
  </si>
  <si>
    <t>Teslim Tutanakları</t>
  </si>
  <si>
    <t>İş Akışının hızlanması.</t>
  </si>
  <si>
    <t>Evrakların Muhafazası İçin Yetrli Dolap Olmaması</t>
  </si>
  <si>
    <t>Daha Düzenli , Sistemli Çalışmak İçin Yeterli miktarda raf, dolap v.b. Materyallerin Sağlanması.</t>
  </si>
  <si>
    <t>Büro Mobilyaları.</t>
  </si>
  <si>
    <t>Sistemli ve Düzenli Çalışarak, Her Zaman İstenilen Evraklara Ulaşmada Hız Kazanılması</t>
  </si>
  <si>
    <t>Yevmiye İşlemleri Ana Süreci</t>
  </si>
  <si>
    <t>Belgelerin Tasnif Edilmesi,Saklanması,Rapor Edilmesi ve İncelenmeye Hazır Hale Getirilmesi.</t>
  </si>
  <si>
    <t>V.H.K.İ</t>
  </si>
  <si>
    <t>Muhasebe Yetkilisi/Yardımcısı</t>
  </si>
  <si>
    <t>Muhasebe İşlem Fişi</t>
  </si>
  <si>
    <t>Ödeme Emri Belgesi</t>
  </si>
  <si>
    <t>Yevmiye Defteri Dökümü</t>
  </si>
  <si>
    <t>Harcama Belgeleri Tutar ve Adet Dökümü</t>
  </si>
  <si>
    <t>Tamamı</t>
  </si>
  <si>
    <t>SAY2000İ Uygulama Kılavuzu</t>
  </si>
  <si>
    <t>Van Defterdarlığı</t>
  </si>
  <si>
    <t>Yılmaz YEŞİLYURT</t>
  </si>
  <si>
    <t>0432 216 00 08</t>
  </si>
  <si>
    <t>vandef@maliye.gov.tr</t>
  </si>
  <si>
    <t>Defterdarlık</t>
  </si>
</sst>
</file>

<file path=xl/styles.xml><?xml version="1.0" encoding="utf-8"?>
<styleSheet xmlns="http://schemas.openxmlformats.org/spreadsheetml/2006/main">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sz val="10"/>
      <color theme="1"/>
      <name val="Gill Sans MT"/>
      <family val="2"/>
      <charset val="162"/>
    </font>
    <font>
      <sz val="10"/>
      <color theme="1"/>
      <name val="Tahoma"/>
      <family val="2"/>
      <charset val="162"/>
    </font>
    <font>
      <sz val="10"/>
      <color indexed="8"/>
      <name val="Tahoma"/>
      <family val="2"/>
      <charset val="162"/>
    </font>
    <font>
      <u/>
      <sz val="11"/>
      <color theme="10"/>
      <name val="Tahoma"/>
      <family val="2"/>
      <charset val="162"/>
    </font>
    <font>
      <sz val="10"/>
      <name val="Tahoma"/>
      <family val="2"/>
      <charset val="162"/>
    </font>
    <font>
      <sz val="12"/>
      <color indexed="8"/>
      <name val="Tahoma"/>
      <family val="2"/>
      <charset val="162"/>
    </font>
    <font>
      <sz val="11"/>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7" fillId="0" borderId="0"/>
    <xf numFmtId="0" fontId="9" fillId="0" borderId="0"/>
  </cellStyleXfs>
  <cellXfs count="21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23"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8" fillId="0" borderId="0" xfId="0" applyFont="1"/>
    <xf numFmtId="0" fontId="39" fillId="0" borderId="0" xfId="0" applyFont="1"/>
    <xf numFmtId="0" fontId="1" fillId="0" borderId="1" xfId="0" applyFont="1" applyBorder="1" applyAlignment="1" applyProtection="1">
      <alignment horizontal="right"/>
      <protection locked="0"/>
    </xf>
    <xf numFmtId="0" fontId="36" fillId="3" borderId="0" xfId="0" applyFont="1" applyFill="1" applyBorder="1" applyAlignment="1">
      <alignment horizontal="left" wrapText="1"/>
    </xf>
    <xf numFmtId="0" fontId="0" fillId="3" borderId="0" xfId="0" applyFill="1" applyBorder="1" applyAlignment="1">
      <alignment horizontal="left" wrapText="1"/>
    </xf>
    <xf numFmtId="0" fontId="0" fillId="3" borderId="0" xfId="0" applyFill="1"/>
    <xf numFmtId="0" fontId="40" fillId="5" borderId="1" xfId="0" applyFont="1" applyFill="1" applyBorder="1" applyAlignment="1" applyProtection="1">
      <alignment horizontal="center" wrapText="1"/>
      <protection locked="0"/>
    </xf>
    <xf numFmtId="0" fontId="40" fillId="3" borderId="1" xfId="0" applyFont="1" applyFill="1" applyBorder="1" applyAlignment="1" applyProtection="1">
      <alignment horizontal="center" vertical="center"/>
      <protection locked="0"/>
    </xf>
    <xf numFmtId="0" fontId="40" fillId="3" borderId="1" xfId="0" applyFont="1" applyFill="1" applyBorder="1" applyAlignment="1" applyProtection="1">
      <alignment horizontal="center" vertical="center" wrapText="1"/>
      <protection locked="0"/>
    </xf>
    <xf numFmtId="0" fontId="40" fillId="0" borderId="1" xfId="0" applyFont="1" applyBorder="1" applyProtection="1">
      <protection locked="0"/>
    </xf>
    <xf numFmtId="49" fontId="40" fillId="0" borderId="1" xfId="0" applyNumberFormat="1" applyFont="1" applyBorder="1" applyProtection="1">
      <protection locked="0"/>
    </xf>
    <xf numFmtId="0" fontId="1" fillId="3" borderId="0" xfId="0" applyFont="1" applyFill="1" applyBorder="1" applyAlignment="1">
      <alignment horizontal="left"/>
    </xf>
    <xf numFmtId="0" fontId="1" fillId="3" borderId="0" xfId="0" applyFont="1" applyFill="1" applyBorder="1" applyAlignment="1">
      <alignment horizontal="left" indent="2"/>
    </xf>
    <xf numFmtId="0" fontId="1" fillId="3" borderId="0" xfId="0" applyFont="1" applyFill="1" applyBorder="1" applyAlignment="1">
      <alignment horizontal="left" indent="4"/>
    </xf>
    <xf numFmtId="0" fontId="1" fillId="2" borderId="0" xfId="0" applyFont="1" applyFill="1" applyBorder="1"/>
    <xf numFmtId="14" fontId="40" fillId="0" borderId="1" xfId="0" quotePrefix="1" applyNumberFormat="1" applyFont="1" applyBorder="1" applyProtection="1">
      <protection locked="0"/>
    </xf>
    <xf numFmtId="0" fontId="40" fillId="0" borderId="1" xfId="0" applyFont="1" applyBorder="1" applyAlignment="1" applyProtection="1">
      <alignment wrapText="1"/>
      <protection locked="0"/>
    </xf>
    <xf numFmtId="0" fontId="0" fillId="0" borderId="0" xfId="0" applyAlignment="1">
      <alignment horizontal="center" vertical="center"/>
    </xf>
    <xf numFmtId="0" fontId="40" fillId="3" borderId="1" xfId="0" applyFont="1" applyFill="1" applyBorder="1" applyAlignment="1">
      <alignment horizontal="left"/>
    </xf>
    <xf numFmtId="0" fontId="40" fillId="3" borderId="1" xfId="0" applyFont="1" applyFill="1" applyBorder="1" applyAlignment="1">
      <alignment horizontal="left" indent="2"/>
    </xf>
    <xf numFmtId="0" fontId="40" fillId="3" borderId="1" xfId="0" applyFont="1" applyFill="1" applyBorder="1" applyAlignment="1">
      <alignment horizontal="left" indent="4"/>
    </xf>
    <xf numFmtId="0" fontId="40" fillId="0" borderId="0" xfId="0" applyFont="1" applyAlignment="1" applyProtection="1">
      <alignment vertical="center" wrapText="1"/>
      <protection locked="0"/>
    </xf>
    <xf numFmtId="0" fontId="40" fillId="0" borderId="1" xfId="0" applyFont="1" applyBorder="1" applyAlignment="1" applyProtection="1">
      <alignment horizontal="right"/>
      <protection locked="0"/>
    </xf>
    <xf numFmtId="0" fontId="41" fillId="3" borderId="1" xfId="1" applyFont="1" applyFill="1" applyBorder="1" applyAlignment="1" applyProtection="1">
      <alignment horizontal="center" vertical="center" wrapText="1"/>
      <protection locked="0"/>
    </xf>
    <xf numFmtId="0" fontId="42" fillId="0" borderId="10" xfId="3" applyFont="1" applyBorder="1" applyAlignment="1">
      <alignment horizontal="center" vertical="center" wrapText="1"/>
    </xf>
    <xf numFmtId="0" fontId="42" fillId="0" borderId="1" xfId="3" applyFont="1" applyBorder="1" applyAlignment="1">
      <alignment horizontal="center" vertical="center" wrapText="1"/>
    </xf>
    <xf numFmtId="0" fontId="43" fillId="3" borderId="1" xfId="0" applyFont="1" applyFill="1" applyBorder="1" applyAlignment="1" applyProtection="1">
      <alignment horizontal="center" vertical="center"/>
      <protection locked="0"/>
    </xf>
    <xf numFmtId="0" fontId="43" fillId="3" borderId="1" xfId="0" applyFont="1" applyFill="1" applyBorder="1" applyAlignment="1" applyProtection="1">
      <alignment horizontal="center" vertical="center" wrapText="1"/>
      <protection locked="0"/>
    </xf>
    <xf numFmtId="0" fontId="43" fillId="3" borderId="1" xfId="0" applyFont="1" applyFill="1" applyBorder="1" applyProtection="1">
      <protection locked="0"/>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1"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9" fillId="0" borderId="0" xfId="0" applyFont="1" applyAlignment="1">
      <alignment horizontal="center"/>
    </xf>
    <xf numFmtId="0" fontId="21" fillId="0" borderId="0" xfId="0" applyFont="1" applyAlignment="1">
      <alignment horizontal="left"/>
    </xf>
    <xf numFmtId="0" fontId="39" fillId="0" borderId="25"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37"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44" fillId="0" borderId="0" xfId="0" applyFont="1" applyAlignment="1">
      <alignment horizontal="center"/>
    </xf>
    <xf numFmtId="0" fontId="37"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27"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40" fillId="3" borderId="14" xfId="0" applyFont="1" applyFill="1" applyBorder="1" applyAlignment="1">
      <alignment horizontal="left"/>
    </xf>
    <xf numFmtId="0" fontId="40" fillId="3" borderId="13" xfId="0" applyFont="1" applyFill="1" applyBorder="1" applyAlignment="1">
      <alignment horizontal="left"/>
    </xf>
    <xf numFmtId="0" fontId="40" fillId="3" borderId="14" xfId="0" applyFont="1" applyFill="1" applyBorder="1" applyAlignment="1">
      <alignment horizontal="left" indent="2"/>
    </xf>
    <xf numFmtId="0" fontId="40" fillId="3" borderId="13" xfId="0" applyFont="1" applyFill="1" applyBorder="1" applyAlignment="1">
      <alignment horizontal="left" indent="2"/>
    </xf>
    <xf numFmtId="0" fontId="40" fillId="3" borderId="14" xfId="0" applyFont="1" applyFill="1" applyBorder="1" applyAlignment="1">
      <alignment horizontal="left" indent="4"/>
    </xf>
    <xf numFmtId="0" fontId="40" fillId="3" borderId="13" xfId="0" applyFont="1" applyFill="1" applyBorder="1" applyAlignment="1">
      <alignment horizontal="left" indent="4"/>
    </xf>
    <xf numFmtId="0" fontId="36" fillId="3" borderId="39" xfId="0" applyFont="1" applyFill="1" applyBorder="1" applyAlignment="1">
      <alignment horizontal="left" wrapText="1"/>
    </xf>
    <xf numFmtId="0" fontId="36" fillId="3" borderId="40" xfId="0" applyFont="1" applyFill="1" applyBorder="1" applyAlignment="1">
      <alignment horizontal="left" wrapText="1"/>
    </xf>
    <xf numFmtId="0" fontId="36"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9" fillId="3" borderId="28" xfId="0" applyFont="1" applyFill="1" applyBorder="1" applyAlignment="1">
      <alignment horizontal="center" wrapText="1"/>
    </xf>
    <xf numFmtId="0" fontId="39" fillId="3" borderId="29" xfId="0" applyFont="1" applyFill="1" applyBorder="1" applyAlignment="1">
      <alignment horizontal="center" wrapText="1"/>
    </xf>
    <xf numFmtId="0" fontId="39" fillId="3" borderId="30" xfId="0" applyFont="1" applyFill="1" applyBorder="1" applyAlignment="1">
      <alignment horizontal="center" wrapText="1"/>
    </xf>
    <xf numFmtId="0" fontId="39" fillId="3" borderId="25" xfId="0" applyFont="1" applyFill="1" applyBorder="1" applyAlignment="1">
      <alignment horizontal="center" wrapText="1"/>
    </xf>
    <xf numFmtId="0" fontId="39" fillId="3" borderId="26" xfId="0" applyFont="1" applyFill="1" applyBorder="1" applyAlignment="1">
      <alignment horizontal="center" wrapText="1"/>
    </xf>
    <xf numFmtId="0" fontId="39" fillId="3" borderId="27" xfId="0" applyFont="1" applyFill="1" applyBorder="1" applyAlignment="1">
      <alignment horizontal="center" wrapText="1"/>
    </xf>
    <xf numFmtId="0" fontId="40" fillId="3" borderId="1" xfId="0" applyFont="1" applyFill="1" applyBorder="1" applyAlignment="1">
      <alignment horizontal="left"/>
    </xf>
    <xf numFmtId="0" fontId="40" fillId="3" borderId="1" xfId="0" applyFont="1" applyFill="1" applyBorder="1" applyAlignment="1">
      <alignment horizontal="left" indent="2"/>
    </xf>
    <xf numFmtId="0" fontId="40" fillId="3" borderId="1" xfId="0" applyFont="1" applyFill="1" applyBorder="1" applyAlignment="1">
      <alignment horizontal="left" indent="4"/>
    </xf>
    <xf numFmtId="0" fontId="34" fillId="2" borderId="18" xfId="1" applyFill="1" applyBorder="1" applyAlignment="1" applyProtection="1">
      <alignment horizontal="center" wrapText="1"/>
    </xf>
    <xf numFmtId="0" fontId="34" fillId="2" borderId="20" xfId="1" applyFill="1" applyBorder="1" applyAlignment="1" applyProtection="1">
      <alignment horizontal="center"/>
    </xf>
    <xf numFmtId="0" fontId="30" fillId="0" borderId="0" xfId="0" applyFont="1" applyAlignment="1">
      <alignment horizontal="center"/>
    </xf>
    <xf numFmtId="0" fontId="43" fillId="3" borderId="1" xfId="0" applyFont="1" applyFill="1" applyBorder="1" applyAlignment="1">
      <alignment horizontal="left"/>
    </xf>
    <xf numFmtId="0" fontId="43" fillId="3" borderId="1" xfId="0" applyFont="1" applyFill="1" applyBorder="1" applyAlignment="1">
      <alignment horizontal="left" indent="2"/>
    </xf>
    <xf numFmtId="0" fontId="43" fillId="3" borderId="1" xfId="0" applyFont="1" applyFill="1" applyBorder="1" applyAlignment="1">
      <alignment horizontal="left" indent="4"/>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xf numFmtId="0" fontId="34" fillId="3" borderId="1" xfId="1" applyFill="1" applyBorder="1" applyAlignment="1" applyProtection="1">
      <alignment horizontal="center" vertical="center"/>
      <protection locked="0"/>
    </xf>
  </cellXfs>
  <cellStyles count="5">
    <cellStyle name="Köprü" xfId="1" builtinId="8"/>
    <cellStyle name="Köprü 2" xfId="2"/>
    <cellStyle name="Normal" xfId="0" builtinId="0"/>
    <cellStyle name="Normal 2" xfId="3"/>
    <cellStyle name="Normal 3" xfId="4"/>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a:t>
          </a: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14253</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39588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372718</xdr:colOff>
      <xdr:row>3</xdr:row>
      <xdr:rowOff>49696</xdr:rowOff>
    </xdr:from>
    <xdr:to>
      <xdr:col>5</xdr:col>
      <xdr:colOff>670892</xdr:colOff>
      <xdr:row>6</xdr:row>
      <xdr:rowOff>74545</xdr:rowOff>
    </xdr:to>
    <xdr:sp macro="" textlink="">
      <xdr:nvSpPr>
        <xdr:cNvPr id="48" name="4 Akış Çizelgesi: Sonlandırıcı"/>
        <xdr:cNvSpPr/>
      </xdr:nvSpPr>
      <xdr:spPr>
        <a:xfrm>
          <a:off x="1747631" y="919370"/>
          <a:ext cx="2360544" cy="5715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Ödeme Emri Belgeleri ve Muhasebe İşlem Fişlerinin Yevmiye Servisine İntikal Etmesi</a:t>
          </a:r>
        </a:p>
      </xdr:txBody>
    </xdr:sp>
    <xdr:clientData/>
  </xdr:twoCellAnchor>
  <xdr:twoCellAnchor>
    <xdr:from>
      <xdr:col>3</xdr:col>
      <xdr:colOff>588065</xdr:colOff>
      <xdr:row>10</xdr:row>
      <xdr:rowOff>165652</xdr:rowOff>
    </xdr:from>
    <xdr:to>
      <xdr:col>4</xdr:col>
      <xdr:colOff>413494</xdr:colOff>
      <xdr:row>12</xdr:row>
      <xdr:rowOff>39511</xdr:rowOff>
    </xdr:to>
    <xdr:sp macro="" textlink="">
      <xdr:nvSpPr>
        <xdr:cNvPr id="53" name="5 Akış Çizelgesi: Karar"/>
        <xdr:cNvSpPr/>
      </xdr:nvSpPr>
      <xdr:spPr>
        <a:xfrm>
          <a:off x="2650435" y="2310848"/>
          <a:ext cx="512885" cy="2382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438982</xdr:colOff>
      <xdr:row>17</xdr:row>
      <xdr:rowOff>82826</xdr:rowOff>
    </xdr:from>
    <xdr:to>
      <xdr:col>2</xdr:col>
      <xdr:colOff>401710</xdr:colOff>
      <xdr:row>19</xdr:row>
      <xdr:rowOff>49697</xdr:rowOff>
    </xdr:to>
    <xdr:sp macro="" textlink="">
      <xdr:nvSpPr>
        <xdr:cNvPr id="58" name="4 Akış Çizelgesi: Sonlandırıcı"/>
        <xdr:cNvSpPr/>
      </xdr:nvSpPr>
      <xdr:spPr>
        <a:xfrm>
          <a:off x="438982" y="3826565"/>
          <a:ext cx="1337641" cy="3975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Ödeme Emri Belgesi</a:t>
          </a:r>
        </a:p>
      </xdr:txBody>
    </xdr:sp>
    <xdr:clientData/>
  </xdr:twoCellAnchor>
  <xdr:twoCellAnchor>
    <xdr:from>
      <xdr:col>2</xdr:col>
      <xdr:colOff>679174</xdr:colOff>
      <xdr:row>17</xdr:row>
      <xdr:rowOff>74544</xdr:rowOff>
    </xdr:from>
    <xdr:to>
      <xdr:col>5</xdr:col>
      <xdr:colOff>57978</xdr:colOff>
      <xdr:row>19</xdr:row>
      <xdr:rowOff>33131</xdr:rowOff>
    </xdr:to>
    <xdr:sp macro="" textlink="">
      <xdr:nvSpPr>
        <xdr:cNvPr id="59" name="4 Akış Çizelgesi: Sonlandırıcı"/>
        <xdr:cNvSpPr/>
      </xdr:nvSpPr>
      <xdr:spPr>
        <a:xfrm>
          <a:off x="2054087" y="3818283"/>
          <a:ext cx="1441174" cy="3892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a:t>
          </a:r>
          <a:r>
            <a:rPr lang="tr-TR" sz="1000" baseline="0">
              <a:latin typeface="Tahoma" panose="020B0604030504040204" pitchFamily="34" charset="0"/>
              <a:ea typeface="Tahoma" panose="020B0604030504040204" pitchFamily="34" charset="0"/>
              <a:cs typeface="Tahoma" panose="020B0604030504040204" pitchFamily="34" charset="0"/>
            </a:rPr>
            <a:t> Fişi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281608</xdr:colOff>
      <xdr:row>12</xdr:row>
      <xdr:rowOff>115959</xdr:rowOff>
    </xdr:from>
    <xdr:to>
      <xdr:col>3</xdr:col>
      <xdr:colOff>530086</xdr:colOff>
      <xdr:row>14</xdr:row>
      <xdr:rowOff>82827</xdr:rowOff>
    </xdr:to>
    <xdr:sp macro="" textlink="">
      <xdr:nvSpPr>
        <xdr:cNvPr id="61" name="4 Akış Çizelgesi: Sonlandırıcı"/>
        <xdr:cNvSpPr/>
      </xdr:nvSpPr>
      <xdr:spPr>
        <a:xfrm>
          <a:off x="969065" y="2625589"/>
          <a:ext cx="1623391" cy="3313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Asıl</a:t>
          </a:r>
          <a:r>
            <a:rPr lang="tr-TR" sz="1000" baseline="0">
              <a:latin typeface="Tahoma" panose="020B0604030504040204" pitchFamily="34" charset="0"/>
              <a:ea typeface="Tahoma" panose="020B0604030504040204" pitchFamily="34" charset="0"/>
              <a:cs typeface="Tahoma" panose="020B0604030504040204" pitchFamily="34" charset="0"/>
            </a:rPr>
            <a:t> Evrakların</a:t>
          </a:r>
          <a:r>
            <a:rPr lang="tr-TR" sz="1000">
              <a:latin typeface="Tahoma" panose="020B0604030504040204" pitchFamily="34" charset="0"/>
              <a:ea typeface="Tahoma" panose="020B0604030504040204" pitchFamily="34" charset="0"/>
              <a:cs typeface="Tahoma" panose="020B0604030504040204" pitchFamily="34" charset="0"/>
            </a:rPr>
            <a:t>Tasnif</a:t>
          </a:r>
          <a:r>
            <a:rPr lang="tr-TR" sz="1000" baseline="0">
              <a:latin typeface="Tahoma" panose="020B0604030504040204" pitchFamily="34" charset="0"/>
              <a:ea typeface="Tahoma" panose="020B0604030504040204" pitchFamily="34" charset="0"/>
              <a:cs typeface="Tahoma" panose="020B0604030504040204" pitchFamily="34" charset="0"/>
            </a:rPr>
            <a:t>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256730</xdr:colOff>
      <xdr:row>12</xdr:row>
      <xdr:rowOff>165654</xdr:rowOff>
    </xdr:from>
    <xdr:to>
      <xdr:col>7</xdr:col>
      <xdr:colOff>422383</xdr:colOff>
      <xdr:row>14</xdr:row>
      <xdr:rowOff>149088</xdr:rowOff>
    </xdr:to>
    <xdr:sp macro="" textlink="">
      <xdr:nvSpPr>
        <xdr:cNvPr id="62" name="4 Akış Çizelgesi: Sonlandırıcı"/>
        <xdr:cNvSpPr/>
      </xdr:nvSpPr>
      <xdr:spPr>
        <a:xfrm>
          <a:off x="3694013" y="2832654"/>
          <a:ext cx="1540566" cy="4141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Suret</a:t>
          </a:r>
          <a:r>
            <a:rPr lang="tr-TR" sz="1000" baseline="0">
              <a:latin typeface="Tahoma" panose="020B0604030504040204" pitchFamily="34" charset="0"/>
              <a:ea typeface="Tahoma" panose="020B0604030504040204" pitchFamily="34" charset="0"/>
              <a:cs typeface="Tahoma" panose="020B0604030504040204" pitchFamily="34" charset="0"/>
            </a:rPr>
            <a:t> Evrakların</a:t>
          </a:r>
          <a:r>
            <a:rPr lang="tr-TR" sz="1000">
              <a:latin typeface="Tahoma" panose="020B0604030504040204" pitchFamily="34" charset="0"/>
              <a:ea typeface="Tahoma" panose="020B0604030504040204" pitchFamily="34" charset="0"/>
              <a:cs typeface="Tahoma" panose="020B0604030504040204" pitchFamily="34" charset="0"/>
            </a:rPr>
            <a:t> Tasnif Edilmesi</a:t>
          </a:r>
        </a:p>
      </xdr:txBody>
    </xdr:sp>
    <xdr:clientData/>
  </xdr:twoCellAnchor>
  <xdr:twoCellAnchor>
    <xdr:from>
      <xdr:col>0</xdr:col>
      <xdr:colOff>182222</xdr:colOff>
      <xdr:row>20</xdr:row>
      <xdr:rowOff>0</xdr:rowOff>
    </xdr:from>
    <xdr:to>
      <xdr:col>2</xdr:col>
      <xdr:colOff>646048</xdr:colOff>
      <xdr:row>22</xdr:row>
      <xdr:rowOff>99393</xdr:rowOff>
    </xdr:to>
    <xdr:sp macro="" textlink="">
      <xdr:nvSpPr>
        <xdr:cNvPr id="63" name="1 Akış Çizelgesi: İşlem"/>
        <xdr:cNvSpPr/>
      </xdr:nvSpPr>
      <xdr:spPr>
        <a:xfrm>
          <a:off x="182222" y="4389783"/>
          <a:ext cx="1838739" cy="5300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Kurum ve Birim Koduna Göre Günlük Olarak Dizilmesi</a:t>
          </a:r>
        </a:p>
      </xdr:txBody>
    </xdr:sp>
    <xdr:clientData/>
  </xdr:twoCellAnchor>
  <xdr:twoCellAnchor>
    <xdr:from>
      <xdr:col>0</xdr:col>
      <xdr:colOff>198787</xdr:colOff>
      <xdr:row>23</xdr:row>
      <xdr:rowOff>49695</xdr:rowOff>
    </xdr:from>
    <xdr:to>
      <xdr:col>2</xdr:col>
      <xdr:colOff>629483</xdr:colOff>
      <xdr:row>25</xdr:row>
      <xdr:rowOff>49695</xdr:rowOff>
    </xdr:to>
    <xdr:sp macro="" textlink="">
      <xdr:nvSpPr>
        <xdr:cNvPr id="66" name="1 Akış Çizelgesi: İşlem"/>
        <xdr:cNvSpPr/>
      </xdr:nvSpPr>
      <xdr:spPr>
        <a:xfrm>
          <a:off x="198787" y="5085521"/>
          <a:ext cx="1805609"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Teslim Tutanakları ile Karşılaştırılması</a:t>
          </a:r>
        </a:p>
      </xdr:txBody>
    </xdr:sp>
    <xdr:clientData/>
  </xdr:twoCellAnchor>
  <xdr:twoCellAnchor>
    <xdr:from>
      <xdr:col>4</xdr:col>
      <xdr:colOff>173935</xdr:colOff>
      <xdr:row>6</xdr:row>
      <xdr:rowOff>74545</xdr:rowOff>
    </xdr:from>
    <xdr:to>
      <xdr:col>4</xdr:col>
      <xdr:colOff>178077</xdr:colOff>
      <xdr:row>7</xdr:row>
      <xdr:rowOff>124241</xdr:rowOff>
    </xdr:to>
    <xdr:cxnSp macro="">
      <xdr:nvCxnSpPr>
        <xdr:cNvPr id="37" name="Düz Ok Bağlayıcısı 36"/>
        <xdr:cNvCxnSpPr>
          <a:stCxn id="48" idx="2"/>
          <a:endCxn id="219" idx="0"/>
        </xdr:cNvCxnSpPr>
      </xdr:nvCxnSpPr>
      <xdr:spPr>
        <a:xfrm flipH="1">
          <a:off x="2923761" y="1490871"/>
          <a:ext cx="4142"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405848</xdr:colOff>
      <xdr:row>11</xdr:row>
      <xdr:rowOff>102581</xdr:rowOff>
    </xdr:from>
    <xdr:to>
      <xdr:col>3</xdr:col>
      <xdr:colOff>588065</xdr:colOff>
      <xdr:row>12</xdr:row>
      <xdr:rowOff>115958</xdr:rowOff>
    </xdr:to>
    <xdr:cxnSp macro="">
      <xdr:nvCxnSpPr>
        <xdr:cNvPr id="41" name="Dirsek Bağlayıcısı 40"/>
        <xdr:cNvCxnSpPr>
          <a:stCxn id="53" idx="1"/>
          <a:endCxn id="61" idx="0"/>
        </xdr:cNvCxnSpPr>
      </xdr:nvCxnSpPr>
      <xdr:spPr>
        <a:xfrm rot="10800000" flipV="1">
          <a:off x="1780761" y="2719885"/>
          <a:ext cx="869674" cy="2287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405848</xdr:colOff>
      <xdr:row>14</xdr:row>
      <xdr:rowOff>82827</xdr:rowOff>
    </xdr:from>
    <xdr:to>
      <xdr:col>2</xdr:col>
      <xdr:colOff>414131</xdr:colOff>
      <xdr:row>15</xdr:row>
      <xdr:rowOff>165652</xdr:rowOff>
    </xdr:to>
    <xdr:cxnSp macro="">
      <xdr:nvCxnSpPr>
        <xdr:cNvPr id="80" name="Düz Ok Bağlayıcısı 79"/>
        <xdr:cNvCxnSpPr>
          <a:stCxn id="61" idx="2"/>
        </xdr:cNvCxnSpPr>
      </xdr:nvCxnSpPr>
      <xdr:spPr>
        <a:xfrm>
          <a:off x="1780761" y="2956892"/>
          <a:ext cx="8283"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405851</xdr:colOff>
      <xdr:row>25</xdr:row>
      <xdr:rowOff>49695</xdr:rowOff>
    </xdr:from>
    <xdr:to>
      <xdr:col>1</xdr:col>
      <xdr:colOff>414135</xdr:colOff>
      <xdr:row>26</xdr:row>
      <xdr:rowOff>16566</xdr:rowOff>
    </xdr:to>
    <xdr:cxnSp macro="">
      <xdr:nvCxnSpPr>
        <xdr:cNvPr id="86" name="Düz Ok Bağlayıcısı 85"/>
        <xdr:cNvCxnSpPr>
          <a:stCxn id="66" idx="2"/>
          <a:endCxn id="139" idx="0"/>
        </xdr:cNvCxnSpPr>
      </xdr:nvCxnSpPr>
      <xdr:spPr>
        <a:xfrm flipH="1">
          <a:off x="1093308" y="5516217"/>
          <a:ext cx="8284" cy="182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74547</xdr:colOff>
      <xdr:row>26</xdr:row>
      <xdr:rowOff>16566</xdr:rowOff>
    </xdr:from>
    <xdr:to>
      <xdr:col>2</xdr:col>
      <xdr:colOff>49699</xdr:colOff>
      <xdr:row>27</xdr:row>
      <xdr:rowOff>115957</xdr:rowOff>
    </xdr:to>
    <xdr:sp macro="" textlink="">
      <xdr:nvSpPr>
        <xdr:cNvPr id="139" name="5 Akış Çizelgesi: Karar"/>
        <xdr:cNvSpPr/>
      </xdr:nvSpPr>
      <xdr:spPr>
        <a:xfrm>
          <a:off x="762004" y="5698436"/>
          <a:ext cx="662608" cy="314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306467</xdr:colOff>
      <xdr:row>28</xdr:row>
      <xdr:rowOff>82826</xdr:rowOff>
    </xdr:from>
    <xdr:to>
      <xdr:col>1</xdr:col>
      <xdr:colOff>423700</xdr:colOff>
      <xdr:row>29</xdr:row>
      <xdr:rowOff>124239</xdr:rowOff>
    </xdr:to>
    <xdr:sp macro="" textlink="">
      <xdr:nvSpPr>
        <xdr:cNvPr id="143" name="4 Akış Çizelgesi: Sonlandırıcı"/>
        <xdr:cNvSpPr/>
      </xdr:nvSpPr>
      <xdr:spPr>
        <a:xfrm>
          <a:off x="306467" y="6195391"/>
          <a:ext cx="804690" cy="2567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Olumlu</a:t>
          </a:r>
        </a:p>
      </xdr:txBody>
    </xdr:sp>
    <xdr:clientData/>
  </xdr:twoCellAnchor>
  <xdr:twoCellAnchor>
    <xdr:from>
      <xdr:col>2</xdr:col>
      <xdr:colOff>331305</xdr:colOff>
      <xdr:row>28</xdr:row>
      <xdr:rowOff>82827</xdr:rowOff>
    </xdr:from>
    <xdr:to>
      <xdr:col>3</xdr:col>
      <xdr:colOff>563218</xdr:colOff>
      <xdr:row>29</xdr:row>
      <xdr:rowOff>124240</xdr:rowOff>
    </xdr:to>
    <xdr:sp macro="" textlink="">
      <xdr:nvSpPr>
        <xdr:cNvPr id="144" name="4 Akış Çizelgesi: Sonlandırıcı"/>
        <xdr:cNvSpPr/>
      </xdr:nvSpPr>
      <xdr:spPr>
        <a:xfrm>
          <a:off x="1706218" y="6195392"/>
          <a:ext cx="919370" cy="2567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Olumsuz</a:t>
          </a:r>
        </a:p>
      </xdr:txBody>
    </xdr:sp>
    <xdr:clientData/>
  </xdr:twoCellAnchor>
  <xdr:twoCellAnchor>
    <xdr:from>
      <xdr:col>2</xdr:col>
      <xdr:colOff>546652</xdr:colOff>
      <xdr:row>7</xdr:row>
      <xdr:rowOff>124241</xdr:rowOff>
    </xdr:from>
    <xdr:to>
      <xdr:col>5</xdr:col>
      <xdr:colOff>488674</xdr:colOff>
      <xdr:row>10</xdr:row>
      <xdr:rowOff>23894</xdr:rowOff>
    </xdr:to>
    <xdr:sp macro="" textlink="">
      <xdr:nvSpPr>
        <xdr:cNvPr id="219" name="1 Akış Çizelgesi: İşlem"/>
        <xdr:cNvSpPr/>
      </xdr:nvSpPr>
      <xdr:spPr>
        <a:xfrm>
          <a:off x="1921565" y="1722784"/>
          <a:ext cx="2004392" cy="4463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Evrakların Asıl ve Suret Olarak Ayrılması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413494</xdr:colOff>
      <xdr:row>11</xdr:row>
      <xdr:rowOff>102582</xdr:rowOff>
    </xdr:from>
    <xdr:to>
      <xdr:col>6</xdr:col>
      <xdr:colOff>339557</xdr:colOff>
      <xdr:row>12</xdr:row>
      <xdr:rowOff>165654</xdr:rowOff>
    </xdr:to>
    <xdr:cxnSp macro="">
      <xdr:nvCxnSpPr>
        <xdr:cNvPr id="99" name="Dirsek Bağlayıcısı 98"/>
        <xdr:cNvCxnSpPr>
          <a:stCxn id="53" idx="3"/>
          <a:endCxn id="62" idx="0"/>
        </xdr:cNvCxnSpPr>
      </xdr:nvCxnSpPr>
      <xdr:spPr>
        <a:xfrm>
          <a:off x="3163320" y="2554234"/>
          <a:ext cx="1300976" cy="2784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157052</xdr:colOff>
      <xdr:row>10</xdr:row>
      <xdr:rowOff>23894</xdr:rowOff>
    </xdr:from>
    <xdr:to>
      <xdr:col>4</xdr:col>
      <xdr:colOff>173935</xdr:colOff>
      <xdr:row>10</xdr:row>
      <xdr:rowOff>165652</xdr:rowOff>
    </xdr:to>
    <xdr:cxnSp macro="">
      <xdr:nvCxnSpPr>
        <xdr:cNvPr id="101" name="Düz Ok Bağlayıcısı 100"/>
        <xdr:cNvCxnSpPr>
          <a:stCxn id="219" idx="2"/>
          <a:endCxn id="53" idx="0"/>
        </xdr:cNvCxnSpPr>
      </xdr:nvCxnSpPr>
      <xdr:spPr>
        <a:xfrm flipH="1">
          <a:off x="2906878" y="2425851"/>
          <a:ext cx="16883" cy="141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149088</xdr:colOff>
      <xdr:row>15</xdr:row>
      <xdr:rowOff>157369</xdr:rowOff>
    </xdr:from>
    <xdr:to>
      <xdr:col>2</xdr:col>
      <xdr:colOff>661973</xdr:colOff>
      <xdr:row>16</xdr:row>
      <xdr:rowOff>172032</xdr:rowOff>
    </xdr:to>
    <xdr:sp macro="" textlink="">
      <xdr:nvSpPr>
        <xdr:cNvPr id="107" name="5 Akış Çizelgesi: Karar"/>
        <xdr:cNvSpPr/>
      </xdr:nvSpPr>
      <xdr:spPr>
        <a:xfrm>
          <a:off x="1524001" y="3213652"/>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21355</xdr:colOff>
      <xdr:row>26</xdr:row>
      <xdr:rowOff>173935</xdr:rowOff>
    </xdr:from>
    <xdr:to>
      <xdr:col>1</xdr:col>
      <xdr:colOff>74547</xdr:colOff>
      <xdr:row>28</xdr:row>
      <xdr:rowOff>82826</xdr:rowOff>
    </xdr:to>
    <xdr:cxnSp macro="">
      <xdr:nvCxnSpPr>
        <xdr:cNvPr id="165" name="Dirsek Bağlayıcısı 164"/>
        <xdr:cNvCxnSpPr>
          <a:stCxn id="139" idx="1"/>
          <a:endCxn id="143" idx="0"/>
        </xdr:cNvCxnSpPr>
      </xdr:nvCxnSpPr>
      <xdr:spPr>
        <a:xfrm rot="10800000" flipV="1">
          <a:off x="708812" y="5855805"/>
          <a:ext cx="53192" cy="33958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420346</xdr:colOff>
      <xdr:row>16</xdr:row>
      <xdr:rowOff>57026</xdr:rowOff>
    </xdr:from>
    <xdr:to>
      <xdr:col>2</xdr:col>
      <xdr:colOff>149088</xdr:colOff>
      <xdr:row>17</xdr:row>
      <xdr:rowOff>82825</xdr:rowOff>
    </xdr:to>
    <xdr:cxnSp macro="">
      <xdr:nvCxnSpPr>
        <xdr:cNvPr id="166" name="Dirsek Bağlayıcısı 165"/>
        <xdr:cNvCxnSpPr>
          <a:stCxn id="107" idx="1"/>
          <a:endCxn id="58" idx="0"/>
        </xdr:cNvCxnSpPr>
      </xdr:nvCxnSpPr>
      <xdr:spPr>
        <a:xfrm rot="10800000" flipV="1">
          <a:off x="1107803" y="3585417"/>
          <a:ext cx="416198" cy="2411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661973</xdr:colOff>
      <xdr:row>16</xdr:row>
      <xdr:rowOff>57027</xdr:rowOff>
    </xdr:from>
    <xdr:to>
      <xdr:col>4</xdr:col>
      <xdr:colOff>24848</xdr:colOff>
      <xdr:row>17</xdr:row>
      <xdr:rowOff>74544</xdr:rowOff>
    </xdr:to>
    <xdr:cxnSp macro="">
      <xdr:nvCxnSpPr>
        <xdr:cNvPr id="169" name="Dirsek Bağlayıcısı 168"/>
        <xdr:cNvCxnSpPr>
          <a:stCxn id="107" idx="3"/>
          <a:endCxn id="59" idx="0"/>
        </xdr:cNvCxnSpPr>
      </xdr:nvCxnSpPr>
      <xdr:spPr>
        <a:xfrm>
          <a:off x="2036886" y="3585418"/>
          <a:ext cx="737788" cy="2328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414135</xdr:colOff>
      <xdr:row>19</xdr:row>
      <xdr:rowOff>49697</xdr:rowOff>
    </xdr:from>
    <xdr:to>
      <xdr:col>1</xdr:col>
      <xdr:colOff>420346</xdr:colOff>
      <xdr:row>20</xdr:row>
      <xdr:rowOff>0</xdr:rowOff>
    </xdr:to>
    <xdr:cxnSp macro="">
      <xdr:nvCxnSpPr>
        <xdr:cNvPr id="183" name="Düz Ok Bağlayıcısı 182"/>
        <xdr:cNvCxnSpPr>
          <a:stCxn id="58" idx="2"/>
          <a:endCxn id="63" idx="0"/>
        </xdr:cNvCxnSpPr>
      </xdr:nvCxnSpPr>
      <xdr:spPr>
        <a:xfrm flipH="1">
          <a:off x="1101592" y="4224132"/>
          <a:ext cx="6211" cy="165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414135</xdr:colOff>
      <xdr:row>22</xdr:row>
      <xdr:rowOff>99393</xdr:rowOff>
    </xdr:from>
    <xdr:to>
      <xdr:col>1</xdr:col>
      <xdr:colOff>414135</xdr:colOff>
      <xdr:row>23</xdr:row>
      <xdr:rowOff>49695</xdr:rowOff>
    </xdr:to>
    <xdr:cxnSp macro="">
      <xdr:nvCxnSpPr>
        <xdr:cNvPr id="188" name="Düz Ok Bağlayıcısı 187"/>
        <xdr:cNvCxnSpPr>
          <a:stCxn id="63" idx="2"/>
          <a:endCxn id="66" idx="0"/>
        </xdr:cNvCxnSpPr>
      </xdr:nvCxnSpPr>
      <xdr:spPr>
        <a:xfrm>
          <a:off x="1101592" y="4919871"/>
          <a:ext cx="0" cy="165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74543</xdr:rowOff>
    </xdr:from>
    <xdr:to>
      <xdr:col>5</xdr:col>
      <xdr:colOff>49695</xdr:colOff>
      <xdr:row>22</xdr:row>
      <xdr:rowOff>99393</xdr:rowOff>
    </xdr:to>
    <xdr:sp macro="" textlink="">
      <xdr:nvSpPr>
        <xdr:cNvPr id="196" name="1 Akış Çizelgesi: İşlem"/>
        <xdr:cNvSpPr/>
      </xdr:nvSpPr>
      <xdr:spPr>
        <a:xfrm>
          <a:off x="2062370" y="4041913"/>
          <a:ext cx="1424608" cy="3892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Hesap Koduna Göre Ayrılması </a:t>
          </a:r>
        </a:p>
      </xdr:txBody>
    </xdr:sp>
    <xdr:clientData/>
  </xdr:twoCellAnchor>
  <xdr:twoCellAnchor>
    <xdr:from>
      <xdr:col>4</xdr:col>
      <xdr:colOff>24848</xdr:colOff>
      <xdr:row>19</xdr:row>
      <xdr:rowOff>33131</xdr:rowOff>
    </xdr:from>
    <xdr:to>
      <xdr:col>4</xdr:col>
      <xdr:colOff>24848</xdr:colOff>
      <xdr:row>20</xdr:row>
      <xdr:rowOff>74543</xdr:rowOff>
    </xdr:to>
    <xdr:cxnSp macro="">
      <xdr:nvCxnSpPr>
        <xdr:cNvPr id="202" name="Düz Ok Bağlayıcısı 201"/>
        <xdr:cNvCxnSpPr>
          <a:stCxn id="59" idx="2"/>
          <a:endCxn id="196" idx="0"/>
        </xdr:cNvCxnSpPr>
      </xdr:nvCxnSpPr>
      <xdr:spPr>
        <a:xfrm>
          <a:off x="2774674" y="4207566"/>
          <a:ext cx="0" cy="256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23</xdr:row>
      <xdr:rowOff>115957</xdr:rowOff>
    </xdr:from>
    <xdr:to>
      <xdr:col>5</xdr:col>
      <xdr:colOff>41413</xdr:colOff>
      <xdr:row>25</xdr:row>
      <xdr:rowOff>49696</xdr:rowOff>
    </xdr:to>
    <xdr:sp macro="" textlink="">
      <xdr:nvSpPr>
        <xdr:cNvPr id="210" name="1 Akış Çizelgesi: İşlem"/>
        <xdr:cNvSpPr/>
      </xdr:nvSpPr>
      <xdr:spPr>
        <a:xfrm>
          <a:off x="2062370" y="4629979"/>
          <a:ext cx="1416326"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Adet Olarak Sayılıp</a:t>
          </a:r>
          <a:r>
            <a:rPr lang="tr-TR" sz="1000" baseline="0">
              <a:latin typeface="Tahoma" panose="020B0604030504040204" pitchFamily="34" charset="0"/>
              <a:ea typeface="Tahoma" panose="020B0604030504040204" pitchFamily="34" charset="0"/>
              <a:cs typeface="Tahoma" panose="020B0604030504040204" pitchFamily="34" charset="0"/>
            </a:rPr>
            <a:t> Kaydedilmesi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20707</xdr:colOff>
      <xdr:row>22</xdr:row>
      <xdr:rowOff>99393</xdr:rowOff>
    </xdr:from>
    <xdr:to>
      <xdr:col>4</xdr:col>
      <xdr:colOff>24848</xdr:colOff>
      <xdr:row>23</xdr:row>
      <xdr:rowOff>115957</xdr:rowOff>
    </xdr:to>
    <xdr:cxnSp macro="">
      <xdr:nvCxnSpPr>
        <xdr:cNvPr id="211" name="Düz Ok Bağlayıcısı 210"/>
        <xdr:cNvCxnSpPr>
          <a:stCxn id="196" idx="2"/>
          <a:endCxn id="210" idx="0"/>
        </xdr:cNvCxnSpPr>
      </xdr:nvCxnSpPr>
      <xdr:spPr>
        <a:xfrm flipH="1">
          <a:off x="2770533" y="4431197"/>
          <a:ext cx="4141" cy="198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24882</xdr:colOff>
      <xdr:row>26</xdr:row>
      <xdr:rowOff>24849</xdr:rowOff>
    </xdr:from>
    <xdr:to>
      <xdr:col>6</xdr:col>
      <xdr:colOff>91142</xdr:colOff>
      <xdr:row>28</xdr:row>
      <xdr:rowOff>33131</xdr:rowOff>
    </xdr:to>
    <xdr:sp macro="" textlink="">
      <xdr:nvSpPr>
        <xdr:cNvPr id="218" name="1 Akış Çizelgesi: İşlem"/>
        <xdr:cNvSpPr/>
      </xdr:nvSpPr>
      <xdr:spPr>
        <a:xfrm>
          <a:off x="2774708" y="5706719"/>
          <a:ext cx="1441173" cy="4389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Ayrı Ayrı Poşet Torbalara</a:t>
          </a:r>
          <a:r>
            <a:rPr lang="tr-TR" sz="1000" baseline="0">
              <a:latin typeface="Tahoma" panose="020B0604030504040204" pitchFamily="34" charset="0"/>
              <a:ea typeface="Tahoma" panose="020B0604030504040204" pitchFamily="34" charset="0"/>
              <a:cs typeface="Tahoma" panose="020B0604030504040204" pitchFamily="34" charset="0"/>
            </a:rPr>
            <a:t> Konulması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20707</xdr:colOff>
      <xdr:row>25</xdr:row>
      <xdr:rowOff>49696</xdr:rowOff>
    </xdr:from>
    <xdr:to>
      <xdr:col>5</xdr:col>
      <xdr:colOff>58012</xdr:colOff>
      <xdr:row>26</xdr:row>
      <xdr:rowOff>24849</xdr:rowOff>
    </xdr:to>
    <xdr:cxnSp macro="">
      <xdr:nvCxnSpPr>
        <xdr:cNvPr id="83" name="Düz Ok Bağlayıcısı 82"/>
        <xdr:cNvCxnSpPr>
          <a:stCxn id="210" idx="2"/>
          <a:endCxn id="218" idx="0"/>
        </xdr:cNvCxnSpPr>
      </xdr:nvCxnSpPr>
      <xdr:spPr>
        <a:xfrm>
          <a:off x="2770533" y="5516218"/>
          <a:ext cx="724762"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339557</xdr:colOff>
      <xdr:row>14</xdr:row>
      <xdr:rowOff>149088</xdr:rowOff>
    </xdr:from>
    <xdr:to>
      <xdr:col>6</xdr:col>
      <xdr:colOff>343699</xdr:colOff>
      <xdr:row>16</xdr:row>
      <xdr:rowOff>0</xdr:rowOff>
    </xdr:to>
    <xdr:cxnSp macro="">
      <xdr:nvCxnSpPr>
        <xdr:cNvPr id="90" name="Düz Ok Bağlayıcısı 89"/>
        <xdr:cNvCxnSpPr>
          <a:stCxn id="62" idx="2"/>
          <a:endCxn id="142" idx="0"/>
        </xdr:cNvCxnSpPr>
      </xdr:nvCxnSpPr>
      <xdr:spPr>
        <a:xfrm>
          <a:off x="4464296" y="3246784"/>
          <a:ext cx="4142" cy="281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198752</xdr:colOff>
      <xdr:row>19</xdr:row>
      <xdr:rowOff>149088</xdr:rowOff>
    </xdr:from>
    <xdr:to>
      <xdr:col>7</xdr:col>
      <xdr:colOff>496926</xdr:colOff>
      <xdr:row>23</xdr:row>
      <xdr:rowOff>8282</xdr:rowOff>
    </xdr:to>
    <xdr:sp macro="" textlink="">
      <xdr:nvSpPr>
        <xdr:cNvPr id="96" name="1 Akış Çizelgesi: İşlem"/>
        <xdr:cNvSpPr/>
      </xdr:nvSpPr>
      <xdr:spPr>
        <a:xfrm>
          <a:off x="3636035" y="4323523"/>
          <a:ext cx="1673087" cy="720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Yevmiye Sırasına Göre Dizilmesi</a:t>
          </a:r>
        </a:p>
      </xdr:txBody>
    </xdr:sp>
    <xdr:clientData/>
  </xdr:twoCellAnchor>
  <xdr:twoCellAnchor>
    <xdr:from>
      <xdr:col>6</xdr:col>
      <xdr:colOff>347840</xdr:colOff>
      <xdr:row>23</xdr:row>
      <xdr:rowOff>8282</xdr:rowOff>
    </xdr:from>
    <xdr:to>
      <xdr:col>6</xdr:col>
      <xdr:colOff>359466</xdr:colOff>
      <xdr:row>23</xdr:row>
      <xdr:rowOff>152393</xdr:rowOff>
    </xdr:to>
    <xdr:cxnSp macro="">
      <xdr:nvCxnSpPr>
        <xdr:cNvPr id="106" name="Düz Ok Bağlayıcısı 105"/>
        <xdr:cNvCxnSpPr>
          <a:stCxn id="96" idx="2"/>
          <a:endCxn id="114" idx="0"/>
        </xdr:cNvCxnSpPr>
      </xdr:nvCxnSpPr>
      <xdr:spPr>
        <a:xfrm>
          <a:off x="4472579" y="5044108"/>
          <a:ext cx="11626" cy="1441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240200</xdr:colOff>
      <xdr:row>28</xdr:row>
      <xdr:rowOff>41411</xdr:rowOff>
    </xdr:from>
    <xdr:to>
      <xdr:col>8</xdr:col>
      <xdr:colOff>331309</xdr:colOff>
      <xdr:row>30</xdr:row>
      <xdr:rowOff>182216</xdr:rowOff>
    </xdr:to>
    <xdr:sp macro="" textlink="">
      <xdr:nvSpPr>
        <xdr:cNvPr id="110" name="1 Akış Çizelgesi: İşlem"/>
        <xdr:cNvSpPr/>
      </xdr:nvSpPr>
      <xdr:spPr>
        <a:xfrm>
          <a:off x="4364939" y="6153976"/>
          <a:ext cx="1466022" cy="5715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Evrakların Defter</a:t>
          </a:r>
          <a:r>
            <a:rPr lang="tr-TR" sz="1000" baseline="0">
              <a:latin typeface="Tahoma" panose="020B0604030504040204" pitchFamily="34" charset="0"/>
              <a:ea typeface="Tahoma" panose="020B0604030504040204" pitchFamily="34" charset="0"/>
              <a:cs typeface="Tahoma" panose="020B0604030504040204" pitchFamily="34" charset="0"/>
            </a:rPr>
            <a:t> Dökümü ile Kontrol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207035</xdr:colOff>
      <xdr:row>16</xdr:row>
      <xdr:rowOff>0</xdr:rowOff>
    </xdr:from>
    <xdr:to>
      <xdr:col>7</xdr:col>
      <xdr:colOff>480361</xdr:colOff>
      <xdr:row>19</xdr:row>
      <xdr:rowOff>8282</xdr:rowOff>
    </xdr:to>
    <xdr:sp macro="" textlink="">
      <xdr:nvSpPr>
        <xdr:cNvPr id="142" name="1 Akış Çizelgesi: İşlem"/>
        <xdr:cNvSpPr/>
      </xdr:nvSpPr>
      <xdr:spPr>
        <a:xfrm>
          <a:off x="3644318" y="3528391"/>
          <a:ext cx="1648239" cy="654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Ödeme Emri Belgesi ve Muhasebe İşlem Fişinin Birleştirilmesi</a:t>
          </a:r>
        </a:p>
      </xdr:txBody>
    </xdr:sp>
    <xdr:clientData/>
  </xdr:twoCellAnchor>
  <xdr:twoCellAnchor>
    <xdr:from>
      <xdr:col>6</xdr:col>
      <xdr:colOff>343699</xdr:colOff>
      <xdr:row>19</xdr:row>
      <xdr:rowOff>8282</xdr:rowOff>
    </xdr:from>
    <xdr:to>
      <xdr:col>6</xdr:col>
      <xdr:colOff>347840</xdr:colOff>
      <xdr:row>19</xdr:row>
      <xdr:rowOff>149088</xdr:rowOff>
    </xdr:to>
    <xdr:cxnSp macro="">
      <xdr:nvCxnSpPr>
        <xdr:cNvPr id="170" name="Düz Ok Bağlayıcısı 169"/>
        <xdr:cNvCxnSpPr>
          <a:stCxn id="142" idx="2"/>
          <a:endCxn id="96" idx="0"/>
        </xdr:cNvCxnSpPr>
      </xdr:nvCxnSpPr>
      <xdr:spPr>
        <a:xfrm>
          <a:off x="4468438" y="4182717"/>
          <a:ext cx="4141" cy="140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301488</xdr:colOff>
      <xdr:row>23</xdr:row>
      <xdr:rowOff>152393</xdr:rowOff>
    </xdr:from>
    <xdr:to>
      <xdr:col>7</xdr:col>
      <xdr:colOff>417443</xdr:colOff>
      <xdr:row>25</xdr:row>
      <xdr:rowOff>168957</xdr:rowOff>
    </xdr:to>
    <xdr:sp macro="" textlink="">
      <xdr:nvSpPr>
        <xdr:cNvPr id="114" name="1 Akış Çizelgesi: İşlem"/>
        <xdr:cNvSpPr/>
      </xdr:nvSpPr>
      <xdr:spPr>
        <a:xfrm>
          <a:off x="3738771" y="5188219"/>
          <a:ext cx="1490868"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 Döküm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544994</xdr:colOff>
      <xdr:row>22</xdr:row>
      <xdr:rowOff>49685</xdr:rowOff>
    </xdr:from>
    <xdr:to>
      <xdr:col>8</xdr:col>
      <xdr:colOff>654325</xdr:colOff>
      <xdr:row>27</xdr:row>
      <xdr:rowOff>57969</xdr:rowOff>
    </xdr:to>
    <xdr:sp macro="" textlink="">
      <xdr:nvSpPr>
        <xdr:cNvPr id="116" name="7 Akış Çizelgesi: Belge"/>
        <xdr:cNvSpPr/>
      </xdr:nvSpPr>
      <xdr:spPr>
        <a:xfrm>
          <a:off x="5357190" y="4870163"/>
          <a:ext cx="796787" cy="108502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 2000i</a:t>
          </a:r>
        </a:p>
        <a:p>
          <a:r>
            <a:rPr lang="tr-TR" sz="1000">
              <a:latin typeface="Tahoma" panose="020B0604030504040204" pitchFamily="34" charset="0"/>
              <a:ea typeface="Tahoma" panose="020B0604030504040204" pitchFamily="34" charset="0"/>
              <a:cs typeface="Tahoma" panose="020B0604030504040204" pitchFamily="34" charset="0"/>
            </a:rPr>
            <a:t>Yevmiye</a:t>
          </a:r>
          <a:r>
            <a:rPr lang="tr-TR" sz="1000" baseline="0">
              <a:latin typeface="Tahoma" panose="020B0604030504040204" pitchFamily="34" charset="0"/>
              <a:ea typeface="Tahoma" panose="020B0604030504040204" pitchFamily="34" charset="0"/>
              <a:cs typeface="Tahoma" panose="020B0604030504040204" pitchFamily="34" charset="0"/>
            </a:rPr>
            <a:t> Defteri Dökümü</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359466</xdr:colOff>
      <xdr:row>25</xdr:row>
      <xdr:rowOff>168957</xdr:rowOff>
    </xdr:from>
    <xdr:to>
      <xdr:col>7</xdr:col>
      <xdr:colOff>285754</xdr:colOff>
      <xdr:row>28</xdr:row>
      <xdr:rowOff>41411</xdr:rowOff>
    </xdr:to>
    <xdr:cxnSp macro="">
      <xdr:nvCxnSpPr>
        <xdr:cNvPr id="120" name="119 Düz Ok Bağlayıcısı"/>
        <xdr:cNvCxnSpPr>
          <a:stCxn id="114" idx="2"/>
          <a:endCxn id="110" idx="0"/>
        </xdr:cNvCxnSpPr>
      </xdr:nvCxnSpPr>
      <xdr:spPr>
        <a:xfrm>
          <a:off x="4484205" y="5635479"/>
          <a:ext cx="613745" cy="5184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417443</xdr:colOff>
      <xdr:row>24</xdr:row>
      <xdr:rowOff>160675</xdr:rowOff>
    </xdr:from>
    <xdr:to>
      <xdr:col>7</xdr:col>
      <xdr:colOff>544994</xdr:colOff>
      <xdr:row>24</xdr:row>
      <xdr:rowOff>161501</xdr:rowOff>
    </xdr:to>
    <xdr:cxnSp macro="">
      <xdr:nvCxnSpPr>
        <xdr:cNvPr id="132" name="131 Düz Ok Bağlayıcısı"/>
        <xdr:cNvCxnSpPr>
          <a:stCxn id="114" idx="3"/>
          <a:endCxn id="116" idx="1"/>
        </xdr:cNvCxnSpPr>
      </xdr:nvCxnSpPr>
      <xdr:spPr>
        <a:xfrm>
          <a:off x="5229639" y="5411849"/>
          <a:ext cx="127551" cy="8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5</xdr:row>
      <xdr:rowOff>190500</xdr:rowOff>
    </xdr:from>
    <xdr:to>
      <xdr:col>2</xdr:col>
      <xdr:colOff>200440</xdr:colOff>
      <xdr:row>8</xdr:row>
      <xdr:rowOff>190500</xdr:rowOff>
    </xdr:to>
    <xdr:sp macro="" textlink="">
      <xdr:nvSpPr>
        <xdr:cNvPr id="133" name="7 Akış Çizelgesi: Belge"/>
        <xdr:cNvSpPr/>
      </xdr:nvSpPr>
      <xdr:spPr>
        <a:xfrm>
          <a:off x="877957" y="1515717"/>
          <a:ext cx="697396" cy="6460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Ödeme</a:t>
          </a:r>
          <a:r>
            <a:rPr lang="tr-TR" sz="1000" baseline="0">
              <a:latin typeface="Tahoma" panose="020B0604030504040204" pitchFamily="34" charset="0"/>
              <a:ea typeface="Tahoma" panose="020B0604030504040204" pitchFamily="34" charset="0"/>
              <a:cs typeface="Tahoma" panose="020B0604030504040204" pitchFamily="34" charset="0"/>
            </a:rPr>
            <a:t> Emri Belgesi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9</xdr:row>
      <xdr:rowOff>16565</xdr:rowOff>
    </xdr:from>
    <xdr:to>
      <xdr:col>2</xdr:col>
      <xdr:colOff>192158</xdr:colOff>
      <xdr:row>11</xdr:row>
      <xdr:rowOff>124239</xdr:rowOff>
    </xdr:to>
    <xdr:sp macro="" textlink="">
      <xdr:nvSpPr>
        <xdr:cNvPr id="134" name="7 Akış Çizelgesi: Belge"/>
        <xdr:cNvSpPr/>
      </xdr:nvSpPr>
      <xdr:spPr>
        <a:xfrm>
          <a:off x="687457" y="2037522"/>
          <a:ext cx="879614" cy="5383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İşlem Fişi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200440</xdr:colOff>
      <xdr:row>7</xdr:row>
      <xdr:rowOff>82826</xdr:rowOff>
    </xdr:from>
    <xdr:to>
      <xdr:col>2</xdr:col>
      <xdr:colOff>546652</xdr:colOff>
      <xdr:row>8</xdr:row>
      <xdr:rowOff>181742</xdr:rowOff>
    </xdr:to>
    <xdr:cxnSp macro="">
      <xdr:nvCxnSpPr>
        <xdr:cNvPr id="136" name="135 Düz Ok Bağlayıcısı"/>
        <xdr:cNvCxnSpPr>
          <a:stCxn id="133" idx="3"/>
          <a:endCxn id="219" idx="1"/>
        </xdr:cNvCxnSpPr>
      </xdr:nvCxnSpPr>
      <xdr:spPr>
        <a:xfrm>
          <a:off x="1575353" y="1838739"/>
          <a:ext cx="346212" cy="3142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192158</xdr:colOff>
      <xdr:row>8</xdr:row>
      <xdr:rowOff>181741</xdr:rowOff>
    </xdr:from>
    <xdr:to>
      <xdr:col>2</xdr:col>
      <xdr:colOff>546652</xdr:colOff>
      <xdr:row>10</xdr:row>
      <xdr:rowOff>70403</xdr:rowOff>
    </xdr:to>
    <xdr:cxnSp macro="">
      <xdr:nvCxnSpPr>
        <xdr:cNvPr id="138" name="137 Düz Ok Bağlayıcısı"/>
        <xdr:cNvCxnSpPr>
          <a:stCxn id="134" idx="3"/>
          <a:endCxn id="219" idx="1"/>
        </xdr:cNvCxnSpPr>
      </xdr:nvCxnSpPr>
      <xdr:spPr>
        <a:xfrm flipV="1">
          <a:off x="1567071" y="1987350"/>
          <a:ext cx="354494" cy="3193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24846</xdr:colOff>
      <xdr:row>30</xdr:row>
      <xdr:rowOff>157369</xdr:rowOff>
    </xdr:from>
    <xdr:to>
      <xdr:col>1</xdr:col>
      <xdr:colOff>687453</xdr:colOff>
      <xdr:row>32</xdr:row>
      <xdr:rowOff>16566</xdr:rowOff>
    </xdr:to>
    <xdr:sp macro="" textlink="">
      <xdr:nvSpPr>
        <xdr:cNvPr id="60" name="1 Akış Çizelgesi: İşlem"/>
        <xdr:cNvSpPr/>
      </xdr:nvSpPr>
      <xdr:spPr>
        <a:xfrm>
          <a:off x="24846" y="6700630"/>
          <a:ext cx="1350064" cy="4638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Günlük Olarak</a:t>
          </a:r>
          <a:r>
            <a:rPr lang="tr-TR" sz="1000" baseline="0">
              <a:latin typeface="Tahoma" panose="020B0604030504040204" pitchFamily="34" charset="0"/>
              <a:ea typeface="Tahoma" panose="020B0604030504040204" pitchFamily="34" charset="0"/>
              <a:cs typeface="Tahoma" panose="020B0604030504040204" pitchFamily="34" charset="0"/>
            </a:rPr>
            <a:t> Poşet Torbalara Konulması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16564</xdr:colOff>
      <xdr:row>32</xdr:row>
      <xdr:rowOff>207064</xdr:rowOff>
    </xdr:from>
    <xdr:to>
      <xdr:col>1</xdr:col>
      <xdr:colOff>687454</xdr:colOff>
      <xdr:row>33</xdr:row>
      <xdr:rowOff>240195</xdr:rowOff>
    </xdr:to>
    <xdr:sp macro="" textlink="">
      <xdr:nvSpPr>
        <xdr:cNvPr id="64" name="1 Akış Çizelgesi: İşlem"/>
        <xdr:cNvSpPr/>
      </xdr:nvSpPr>
      <xdr:spPr>
        <a:xfrm>
          <a:off x="16564" y="7354955"/>
          <a:ext cx="1358347" cy="5300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Ay Sonunda</a:t>
          </a:r>
          <a:r>
            <a:rPr lang="tr-TR" sz="1000" baseline="0">
              <a:latin typeface="Tahoma" panose="020B0604030504040204" pitchFamily="34" charset="0"/>
              <a:ea typeface="Tahoma" panose="020B0604030504040204" pitchFamily="34" charset="0"/>
              <a:cs typeface="Tahoma" panose="020B0604030504040204" pitchFamily="34" charset="0"/>
            </a:rPr>
            <a:t> Kurum Bazında Birleştirilmesi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33129</xdr:colOff>
      <xdr:row>33</xdr:row>
      <xdr:rowOff>389287</xdr:rowOff>
    </xdr:from>
    <xdr:to>
      <xdr:col>1</xdr:col>
      <xdr:colOff>679172</xdr:colOff>
      <xdr:row>33</xdr:row>
      <xdr:rowOff>985630</xdr:rowOff>
    </xdr:to>
    <xdr:sp macro="" textlink="">
      <xdr:nvSpPr>
        <xdr:cNvPr id="65" name="1 Akış Çizelgesi: İşlem"/>
        <xdr:cNvSpPr/>
      </xdr:nvSpPr>
      <xdr:spPr>
        <a:xfrm>
          <a:off x="33129" y="8034135"/>
          <a:ext cx="1333500" cy="5963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Teslim Tutanakları ile Birlikte Çuvala</a:t>
          </a:r>
          <a:r>
            <a:rPr lang="tr-TR" sz="1000" baseline="0">
              <a:latin typeface="Tahoma" panose="020B0604030504040204" pitchFamily="34" charset="0"/>
              <a:ea typeface="Tahoma" panose="020B0604030504040204" pitchFamily="34" charset="0"/>
              <a:cs typeface="Tahoma" panose="020B0604030504040204" pitchFamily="34" charset="0"/>
            </a:rPr>
            <a:t> Konulması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8281</xdr:colOff>
      <xdr:row>32</xdr:row>
      <xdr:rowOff>16566</xdr:rowOff>
    </xdr:from>
    <xdr:to>
      <xdr:col>1</xdr:col>
      <xdr:colOff>12421</xdr:colOff>
      <xdr:row>32</xdr:row>
      <xdr:rowOff>207064</xdr:rowOff>
    </xdr:to>
    <xdr:cxnSp macro="">
      <xdr:nvCxnSpPr>
        <xdr:cNvPr id="67" name="Düz Ok Bağlayıcısı 66"/>
        <xdr:cNvCxnSpPr>
          <a:stCxn id="60" idx="2"/>
          <a:endCxn id="64" idx="0"/>
        </xdr:cNvCxnSpPr>
      </xdr:nvCxnSpPr>
      <xdr:spPr>
        <a:xfrm flipH="1">
          <a:off x="695738" y="7164457"/>
          <a:ext cx="4140" cy="190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8281</xdr:colOff>
      <xdr:row>33</xdr:row>
      <xdr:rowOff>240195</xdr:rowOff>
    </xdr:from>
    <xdr:to>
      <xdr:col>1</xdr:col>
      <xdr:colOff>12422</xdr:colOff>
      <xdr:row>33</xdr:row>
      <xdr:rowOff>389287</xdr:rowOff>
    </xdr:to>
    <xdr:cxnSp macro="">
      <xdr:nvCxnSpPr>
        <xdr:cNvPr id="68" name="Düz Ok Bağlayıcısı 67"/>
        <xdr:cNvCxnSpPr>
          <a:stCxn id="64" idx="2"/>
          <a:endCxn id="65" idx="0"/>
        </xdr:cNvCxnSpPr>
      </xdr:nvCxnSpPr>
      <xdr:spPr>
        <a:xfrm>
          <a:off x="695738" y="7885043"/>
          <a:ext cx="4141" cy="1490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4464</xdr:colOff>
      <xdr:row>33</xdr:row>
      <xdr:rowOff>985630</xdr:rowOff>
    </xdr:from>
    <xdr:to>
      <xdr:col>1</xdr:col>
      <xdr:colOff>12422</xdr:colOff>
      <xdr:row>33</xdr:row>
      <xdr:rowOff>1217547</xdr:rowOff>
    </xdr:to>
    <xdr:cxnSp macro="">
      <xdr:nvCxnSpPr>
        <xdr:cNvPr id="70" name="Düz Ok Bağlayıcısı 69"/>
        <xdr:cNvCxnSpPr>
          <a:stCxn id="65" idx="2"/>
          <a:endCxn id="71" idx="0"/>
        </xdr:cNvCxnSpPr>
      </xdr:nvCxnSpPr>
      <xdr:spPr>
        <a:xfrm flipH="1">
          <a:off x="691921" y="8630478"/>
          <a:ext cx="7958" cy="2319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472113</xdr:colOff>
      <xdr:row>33</xdr:row>
      <xdr:rowOff>1217547</xdr:rowOff>
    </xdr:from>
    <xdr:to>
      <xdr:col>1</xdr:col>
      <xdr:colOff>224271</xdr:colOff>
      <xdr:row>33</xdr:row>
      <xdr:rowOff>1443625</xdr:rowOff>
    </xdr:to>
    <xdr:sp macro="" textlink="">
      <xdr:nvSpPr>
        <xdr:cNvPr id="71" name="80 Akış Çizelgesi: Bağlayıcı"/>
        <xdr:cNvSpPr/>
      </xdr:nvSpPr>
      <xdr:spPr>
        <a:xfrm>
          <a:off x="472113" y="8862395"/>
          <a:ext cx="439615" cy="22607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a:t>
          </a:r>
        </a:p>
      </xdr:txBody>
    </xdr:sp>
    <xdr:clientData/>
  </xdr:twoCellAnchor>
  <xdr:twoCellAnchor>
    <xdr:from>
      <xdr:col>1</xdr:col>
      <xdr:colOff>12421</xdr:colOff>
      <xdr:row>29</xdr:row>
      <xdr:rowOff>124239</xdr:rowOff>
    </xdr:from>
    <xdr:to>
      <xdr:col>1</xdr:col>
      <xdr:colOff>21355</xdr:colOff>
      <xdr:row>30</xdr:row>
      <xdr:rowOff>157369</xdr:rowOff>
    </xdr:to>
    <xdr:cxnSp macro="">
      <xdr:nvCxnSpPr>
        <xdr:cNvPr id="4" name="Düz Ok Bağlayıcısı 3"/>
        <xdr:cNvCxnSpPr>
          <a:stCxn id="143" idx="2"/>
          <a:endCxn id="60" idx="0"/>
        </xdr:cNvCxnSpPr>
      </xdr:nvCxnSpPr>
      <xdr:spPr>
        <a:xfrm flipH="1">
          <a:off x="699878" y="6452152"/>
          <a:ext cx="8934" cy="248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49699</xdr:colOff>
      <xdr:row>26</xdr:row>
      <xdr:rowOff>173935</xdr:rowOff>
    </xdr:from>
    <xdr:to>
      <xdr:col>3</xdr:col>
      <xdr:colOff>103533</xdr:colOff>
      <xdr:row>28</xdr:row>
      <xdr:rowOff>82827</xdr:rowOff>
    </xdr:to>
    <xdr:cxnSp macro="">
      <xdr:nvCxnSpPr>
        <xdr:cNvPr id="18" name="Dirsek Bağlayıcısı 17"/>
        <xdr:cNvCxnSpPr>
          <a:stCxn id="139" idx="3"/>
          <a:endCxn id="144" idx="0"/>
        </xdr:cNvCxnSpPr>
      </xdr:nvCxnSpPr>
      <xdr:spPr>
        <a:xfrm>
          <a:off x="1424612" y="5855805"/>
          <a:ext cx="741291" cy="3395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30</xdr:row>
      <xdr:rowOff>91111</xdr:rowOff>
    </xdr:from>
    <xdr:to>
      <xdr:col>4</xdr:col>
      <xdr:colOff>16566</xdr:colOff>
      <xdr:row>32</xdr:row>
      <xdr:rowOff>91109</xdr:rowOff>
    </xdr:to>
    <xdr:sp macro="" textlink="">
      <xdr:nvSpPr>
        <xdr:cNvPr id="84" name="1 Akış Çizelgesi: İşlem"/>
        <xdr:cNvSpPr/>
      </xdr:nvSpPr>
      <xdr:spPr>
        <a:xfrm>
          <a:off x="1565413" y="6634372"/>
          <a:ext cx="1200979" cy="6046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Eksik Evraklar için İlgili Memur ile Temasa Geçilmesi</a:t>
          </a:r>
        </a:p>
      </xdr:txBody>
    </xdr:sp>
    <xdr:clientData/>
  </xdr:twoCellAnchor>
  <xdr:twoCellAnchor>
    <xdr:from>
      <xdr:col>2</xdr:col>
      <xdr:colOff>190501</xdr:colOff>
      <xdr:row>32</xdr:row>
      <xdr:rowOff>248488</xdr:rowOff>
    </xdr:from>
    <xdr:to>
      <xdr:col>4</xdr:col>
      <xdr:colOff>16565</xdr:colOff>
      <xdr:row>33</xdr:row>
      <xdr:rowOff>629480</xdr:rowOff>
    </xdr:to>
    <xdr:sp macro="" textlink="">
      <xdr:nvSpPr>
        <xdr:cNvPr id="85" name="1 Akış Çizelgesi: İşlem"/>
        <xdr:cNvSpPr/>
      </xdr:nvSpPr>
      <xdr:spPr>
        <a:xfrm>
          <a:off x="1565414" y="7396379"/>
          <a:ext cx="1200977" cy="8779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Eksik Ödeme Emri Belgesi veya Teslim Tutanağının Tamamlanması</a:t>
          </a:r>
        </a:p>
      </xdr:txBody>
    </xdr:sp>
    <xdr:clientData/>
  </xdr:twoCellAnchor>
  <xdr:twoCellAnchor>
    <xdr:from>
      <xdr:col>2</xdr:col>
      <xdr:colOff>173935</xdr:colOff>
      <xdr:row>33</xdr:row>
      <xdr:rowOff>753730</xdr:rowOff>
    </xdr:from>
    <xdr:to>
      <xdr:col>4</xdr:col>
      <xdr:colOff>41414</xdr:colOff>
      <xdr:row>33</xdr:row>
      <xdr:rowOff>1631686</xdr:rowOff>
    </xdr:to>
    <xdr:sp macro="" textlink="">
      <xdr:nvSpPr>
        <xdr:cNvPr id="87" name="1 Akış Çizelgesi: İşlem"/>
        <xdr:cNvSpPr/>
      </xdr:nvSpPr>
      <xdr:spPr>
        <a:xfrm>
          <a:off x="1548848" y="8398578"/>
          <a:ext cx="1242392" cy="877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Tamamlanan Evrakların Teslim Tutanağı ile Birlikte</a:t>
          </a:r>
          <a:r>
            <a:rPr lang="tr-TR" sz="1000" baseline="0">
              <a:latin typeface="Tahoma" panose="020B0604030504040204" pitchFamily="34" charset="0"/>
              <a:ea typeface="Tahoma" panose="020B0604030504040204" pitchFamily="34" charset="0"/>
              <a:cs typeface="Tahoma" panose="020B0604030504040204" pitchFamily="34" charset="0"/>
            </a:rPr>
            <a:t> Çuvala Konulması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103533</xdr:colOff>
      <xdr:row>32</xdr:row>
      <xdr:rowOff>91109</xdr:rowOff>
    </xdr:from>
    <xdr:to>
      <xdr:col>3</xdr:col>
      <xdr:colOff>103533</xdr:colOff>
      <xdr:row>32</xdr:row>
      <xdr:rowOff>248488</xdr:rowOff>
    </xdr:to>
    <xdr:cxnSp macro="">
      <xdr:nvCxnSpPr>
        <xdr:cNvPr id="88" name="Düz Ok Bağlayıcısı 87"/>
        <xdr:cNvCxnSpPr>
          <a:stCxn id="84" idx="2"/>
          <a:endCxn id="85" idx="0"/>
        </xdr:cNvCxnSpPr>
      </xdr:nvCxnSpPr>
      <xdr:spPr>
        <a:xfrm>
          <a:off x="2165903" y="7239000"/>
          <a:ext cx="0" cy="1573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103533</xdr:colOff>
      <xdr:row>33</xdr:row>
      <xdr:rowOff>629480</xdr:rowOff>
    </xdr:from>
    <xdr:to>
      <xdr:col>3</xdr:col>
      <xdr:colOff>107674</xdr:colOff>
      <xdr:row>33</xdr:row>
      <xdr:rowOff>753730</xdr:rowOff>
    </xdr:to>
    <xdr:cxnSp macro="">
      <xdr:nvCxnSpPr>
        <xdr:cNvPr id="89" name="Düz Ok Bağlayıcısı 88"/>
        <xdr:cNvCxnSpPr>
          <a:stCxn id="85" idx="2"/>
          <a:endCxn id="87" idx="0"/>
        </xdr:cNvCxnSpPr>
      </xdr:nvCxnSpPr>
      <xdr:spPr>
        <a:xfrm>
          <a:off x="2165903" y="8274328"/>
          <a:ext cx="4141" cy="124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364436</xdr:colOff>
      <xdr:row>33</xdr:row>
      <xdr:rowOff>1064729</xdr:rowOff>
    </xdr:from>
    <xdr:to>
      <xdr:col>5</xdr:col>
      <xdr:colOff>116594</xdr:colOff>
      <xdr:row>33</xdr:row>
      <xdr:rowOff>1319382</xdr:rowOff>
    </xdr:to>
    <xdr:sp macro="" textlink="">
      <xdr:nvSpPr>
        <xdr:cNvPr id="93" name="81 Akış Çizelgesi: Bağlayıcı"/>
        <xdr:cNvSpPr/>
      </xdr:nvSpPr>
      <xdr:spPr>
        <a:xfrm>
          <a:off x="3114262" y="8709577"/>
          <a:ext cx="439615" cy="25465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a:t>
          </a:r>
        </a:p>
      </xdr:txBody>
    </xdr:sp>
    <xdr:clientData/>
  </xdr:twoCellAnchor>
  <xdr:twoCellAnchor>
    <xdr:from>
      <xdr:col>4</xdr:col>
      <xdr:colOff>107671</xdr:colOff>
      <xdr:row>29</xdr:row>
      <xdr:rowOff>16566</xdr:rowOff>
    </xdr:from>
    <xdr:to>
      <xdr:col>6</xdr:col>
      <xdr:colOff>24845</xdr:colOff>
      <xdr:row>31</xdr:row>
      <xdr:rowOff>32177</xdr:rowOff>
    </xdr:to>
    <xdr:sp macro="" textlink="">
      <xdr:nvSpPr>
        <xdr:cNvPr id="121" name="1 Akış Çizelgesi: İşlem"/>
        <xdr:cNvSpPr/>
      </xdr:nvSpPr>
      <xdr:spPr>
        <a:xfrm>
          <a:off x="2857497" y="5623892"/>
          <a:ext cx="1292087" cy="3800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Günlük Olarak Saklanması</a:t>
          </a:r>
        </a:p>
      </xdr:txBody>
    </xdr:sp>
    <xdr:clientData/>
  </xdr:twoCellAnchor>
  <xdr:twoCellAnchor>
    <xdr:from>
      <xdr:col>4</xdr:col>
      <xdr:colOff>107672</xdr:colOff>
      <xdr:row>31</xdr:row>
      <xdr:rowOff>223630</xdr:rowOff>
    </xdr:from>
    <xdr:to>
      <xdr:col>6</xdr:col>
      <xdr:colOff>33129</xdr:colOff>
      <xdr:row>33</xdr:row>
      <xdr:rowOff>115956</xdr:rowOff>
    </xdr:to>
    <xdr:sp macro="" textlink="">
      <xdr:nvSpPr>
        <xdr:cNvPr id="123" name="1 Akış Çizelgesi: İşlem"/>
        <xdr:cNvSpPr/>
      </xdr:nvSpPr>
      <xdr:spPr>
        <a:xfrm>
          <a:off x="2857498" y="6982239"/>
          <a:ext cx="1300370" cy="778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Ay Sonunda Torbaların Aylık Olarak Çuvala Konulması</a:t>
          </a:r>
        </a:p>
      </xdr:txBody>
    </xdr:sp>
    <xdr:clientData/>
  </xdr:twoCellAnchor>
  <xdr:twoCellAnchor>
    <xdr:from>
      <xdr:col>5</xdr:col>
      <xdr:colOff>66258</xdr:colOff>
      <xdr:row>31</xdr:row>
      <xdr:rowOff>32177</xdr:rowOff>
    </xdr:from>
    <xdr:to>
      <xdr:col>5</xdr:col>
      <xdr:colOff>70400</xdr:colOff>
      <xdr:row>31</xdr:row>
      <xdr:rowOff>223630</xdr:rowOff>
    </xdr:to>
    <xdr:cxnSp macro="">
      <xdr:nvCxnSpPr>
        <xdr:cNvPr id="125" name="Düz Ok Bağlayıcısı 124"/>
        <xdr:cNvCxnSpPr>
          <a:stCxn id="121" idx="2"/>
          <a:endCxn id="123" idx="0"/>
        </xdr:cNvCxnSpPr>
      </xdr:nvCxnSpPr>
      <xdr:spPr>
        <a:xfrm>
          <a:off x="3503541" y="6790786"/>
          <a:ext cx="4142" cy="1914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70400</xdr:colOff>
      <xdr:row>33</xdr:row>
      <xdr:rowOff>115956</xdr:rowOff>
    </xdr:from>
    <xdr:to>
      <xdr:col>5</xdr:col>
      <xdr:colOff>74035</xdr:colOff>
      <xdr:row>33</xdr:row>
      <xdr:rowOff>372311</xdr:rowOff>
    </xdr:to>
    <xdr:cxnSp macro="">
      <xdr:nvCxnSpPr>
        <xdr:cNvPr id="51" name="Düz Ok Bağlayıcısı 50"/>
        <xdr:cNvCxnSpPr>
          <a:stCxn id="123" idx="2"/>
          <a:endCxn id="181" idx="0"/>
        </xdr:cNvCxnSpPr>
      </xdr:nvCxnSpPr>
      <xdr:spPr>
        <a:xfrm>
          <a:off x="3507683" y="7760804"/>
          <a:ext cx="3635" cy="2563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58012</xdr:colOff>
      <xdr:row>28</xdr:row>
      <xdr:rowOff>33131</xdr:rowOff>
    </xdr:from>
    <xdr:to>
      <xdr:col>5</xdr:col>
      <xdr:colOff>66258</xdr:colOff>
      <xdr:row>29</xdr:row>
      <xdr:rowOff>16566</xdr:rowOff>
    </xdr:to>
    <xdr:cxnSp macro="">
      <xdr:nvCxnSpPr>
        <xdr:cNvPr id="54" name="Düz Ok Bağlayıcısı 53"/>
        <xdr:cNvCxnSpPr>
          <a:stCxn id="218" idx="2"/>
          <a:endCxn id="121" idx="0"/>
        </xdr:cNvCxnSpPr>
      </xdr:nvCxnSpPr>
      <xdr:spPr>
        <a:xfrm>
          <a:off x="3495295" y="6145696"/>
          <a:ext cx="8246"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103533</xdr:colOff>
      <xdr:row>29</xdr:row>
      <xdr:rowOff>124240</xdr:rowOff>
    </xdr:from>
    <xdr:to>
      <xdr:col>3</xdr:col>
      <xdr:colOff>103533</xdr:colOff>
      <xdr:row>30</xdr:row>
      <xdr:rowOff>91111</xdr:rowOff>
    </xdr:to>
    <xdr:cxnSp macro="">
      <xdr:nvCxnSpPr>
        <xdr:cNvPr id="73" name="Düz Ok Bağlayıcısı 72"/>
        <xdr:cNvCxnSpPr>
          <a:stCxn id="144" idx="2"/>
          <a:endCxn id="84" idx="0"/>
        </xdr:cNvCxnSpPr>
      </xdr:nvCxnSpPr>
      <xdr:spPr>
        <a:xfrm>
          <a:off x="2165903" y="6452153"/>
          <a:ext cx="0" cy="182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298175</xdr:colOff>
      <xdr:row>31</xdr:row>
      <xdr:rowOff>140804</xdr:rowOff>
    </xdr:from>
    <xdr:to>
      <xdr:col>8</xdr:col>
      <xdr:colOff>289891</xdr:colOff>
      <xdr:row>32</xdr:row>
      <xdr:rowOff>82827</xdr:rowOff>
    </xdr:to>
    <xdr:sp macro="" textlink="">
      <xdr:nvSpPr>
        <xdr:cNvPr id="153" name="1 Akış Çizelgesi: İşlem"/>
        <xdr:cNvSpPr/>
      </xdr:nvSpPr>
      <xdr:spPr>
        <a:xfrm>
          <a:off x="4422914" y="6112565"/>
          <a:ext cx="1366629" cy="3313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Eksik Evrakların Tespit Edilmesi </a:t>
          </a:r>
        </a:p>
      </xdr:txBody>
    </xdr:sp>
    <xdr:clientData/>
  </xdr:twoCellAnchor>
  <xdr:twoCellAnchor>
    <xdr:from>
      <xdr:col>6</xdr:col>
      <xdr:colOff>438979</xdr:colOff>
      <xdr:row>33</xdr:row>
      <xdr:rowOff>836545</xdr:rowOff>
    </xdr:from>
    <xdr:to>
      <xdr:col>8</xdr:col>
      <xdr:colOff>173935</xdr:colOff>
      <xdr:row>33</xdr:row>
      <xdr:rowOff>1267241</xdr:rowOff>
    </xdr:to>
    <xdr:sp macro="" textlink="">
      <xdr:nvSpPr>
        <xdr:cNvPr id="154" name="1 Akış Çizelgesi: İşlem"/>
        <xdr:cNvSpPr/>
      </xdr:nvSpPr>
      <xdr:spPr>
        <a:xfrm>
          <a:off x="4563718" y="7694545"/>
          <a:ext cx="1109869"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Evrakların</a:t>
          </a:r>
          <a:r>
            <a:rPr lang="tr-TR" sz="1000" baseline="0">
              <a:latin typeface="Tahoma" panose="020B0604030504040204" pitchFamily="34" charset="0"/>
              <a:ea typeface="Tahoma" panose="020B0604030504040204" pitchFamily="34" charset="0"/>
              <a:cs typeface="Tahoma" panose="020B0604030504040204" pitchFamily="34" charset="0"/>
            </a:rPr>
            <a:t> Günlük Olarak Dosyalanması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298174</xdr:colOff>
      <xdr:row>32</xdr:row>
      <xdr:rowOff>248479</xdr:rowOff>
    </xdr:from>
    <xdr:to>
      <xdr:col>8</xdr:col>
      <xdr:colOff>289891</xdr:colOff>
      <xdr:row>33</xdr:row>
      <xdr:rowOff>99392</xdr:rowOff>
    </xdr:to>
    <xdr:sp macro="" textlink="">
      <xdr:nvSpPr>
        <xdr:cNvPr id="158" name="1 Akış Çizelgesi: İşlem"/>
        <xdr:cNvSpPr/>
      </xdr:nvSpPr>
      <xdr:spPr>
        <a:xfrm>
          <a:off x="4422913" y="6609522"/>
          <a:ext cx="1366630" cy="3478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İlgili Memur ile Temasa Geçilmesi</a:t>
          </a:r>
        </a:p>
      </xdr:txBody>
    </xdr:sp>
    <xdr:clientData/>
  </xdr:twoCellAnchor>
  <xdr:twoCellAnchor>
    <xdr:from>
      <xdr:col>6</xdr:col>
      <xdr:colOff>339587</xdr:colOff>
      <xdr:row>33</xdr:row>
      <xdr:rowOff>240197</xdr:rowOff>
    </xdr:from>
    <xdr:to>
      <xdr:col>8</xdr:col>
      <xdr:colOff>256761</xdr:colOff>
      <xdr:row>33</xdr:row>
      <xdr:rowOff>637760</xdr:rowOff>
    </xdr:to>
    <xdr:sp macro="" textlink="">
      <xdr:nvSpPr>
        <xdr:cNvPr id="159" name="1 Akış Çizelgesi: İşlem"/>
        <xdr:cNvSpPr/>
      </xdr:nvSpPr>
      <xdr:spPr>
        <a:xfrm>
          <a:off x="4464326" y="7098197"/>
          <a:ext cx="1292087" cy="3975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Eksik Evrakların Tamamlanması</a:t>
          </a:r>
        </a:p>
      </xdr:txBody>
    </xdr:sp>
    <xdr:clientData/>
  </xdr:twoCellAnchor>
  <xdr:twoCellAnchor>
    <xdr:from>
      <xdr:col>7</xdr:col>
      <xdr:colOff>294032</xdr:colOff>
      <xdr:row>33</xdr:row>
      <xdr:rowOff>99392</xdr:rowOff>
    </xdr:from>
    <xdr:to>
      <xdr:col>7</xdr:col>
      <xdr:colOff>298174</xdr:colOff>
      <xdr:row>33</xdr:row>
      <xdr:rowOff>240197</xdr:rowOff>
    </xdr:to>
    <xdr:cxnSp macro="">
      <xdr:nvCxnSpPr>
        <xdr:cNvPr id="160" name="Düz Ok Bağlayıcısı 159"/>
        <xdr:cNvCxnSpPr>
          <a:stCxn id="158" idx="2"/>
          <a:endCxn id="159" idx="0"/>
        </xdr:cNvCxnSpPr>
      </xdr:nvCxnSpPr>
      <xdr:spPr>
        <a:xfrm>
          <a:off x="5106228" y="6957392"/>
          <a:ext cx="4142"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298174</xdr:colOff>
      <xdr:row>33</xdr:row>
      <xdr:rowOff>637760</xdr:rowOff>
    </xdr:from>
    <xdr:to>
      <xdr:col>7</xdr:col>
      <xdr:colOff>306457</xdr:colOff>
      <xdr:row>33</xdr:row>
      <xdr:rowOff>836545</xdr:rowOff>
    </xdr:to>
    <xdr:cxnSp macro="">
      <xdr:nvCxnSpPr>
        <xdr:cNvPr id="161" name="Düz Ok Bağlayıcısı 160"/>
        <xdr:cNvCxnSpPr>
          <a:stCxn id="159" idx="2"/>
          <a:endCxn id="154" idx="0"/>
        </xdr:cNvCxnSpPr>
      </xdr:nvCxnSpPr>
      <xdr:spPr>
        <a:xfrm>
          <a:off x="5110370" y="7495760"/>
          <a:ext cx="8283" cy="1987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541684</xdr:colOff>
      <xdr:row>33</xdr:row>
      <xdr:rowOff>372311</xdr:rowOff>
    </xdr:from>
    <xdr:to>
      <xdr:col>5</xdr:col>
      <xdr:colOff>293842</xdr:colOff>
      <xdr:row>33</xdr:row>
      <xdr:rowOff>626964</xdr:rowOff>
    </xdr:to>
    <xdr:sp macro="" textlink="">
      <xdr:nvSpPr>
        <xdr:cNvPr id="181" name="81 Akış Çizelgesi: Bağlayıcı"/>
        <xdr:cNvSpPr/>
      </xdr:nvSpPr>
      <xdr:spPr>
        <a:xfrm>
          <a:off x="3291510" y="8017159"/>
          <a:ext cx="439615" cy="25465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a:t>
          </a:r>
        </a:p>
      </xdr:txBody>
    </xdr:sp>
    <xdr:clientData/>
  </xdr:twoCellAnchor>
  <xdr:twoCellAnchor>
    <xdr:from>
      <xdr:col>7</xdr:col>
      <xdr:colOff>91108</xdr:colOff>
      <xdr:row>33</xdr:row>
      <xdr:rowOff>1432891</xdr:rowOff>
    </xdr:from>
    <xdr:to>
      <xdr:col>7</xdr:col>
      <xdr:colOff>530723</xdr:colOff>
      <xdr:row>33</xdr:row>
      <xdr:rowOff>1687544</xdr:rowOff>
    </xdr:to>
    <xdr:sp macro="" textlink="">
      <xdr:nvSpPr>
        <xdr:cNvPr id="184" name="81 Akış Çizelgesi: Bağlayıcı"/>
        <xdr:cNvSpPr/>
      </xdr:nvSpPr>
      <xdr:spPr>
        <a:xfrm>
          <a:off x="4903304" y="9077739"/>
          <a:ext cx="439615" cy="25465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2</a:t>
          </a:r>
        </a:p>
      </xdr:txBody>
    </xdr:sp>
    <xdr:clientData/>
  </xdr:twoCellAnchor>
  <xdr:twoCellAnchor>
    <xdr:from>
      <xdr:col>4</xdr:col>
      <xdr:colOff>41414</xdr:colOff>
      <xdr:row>33</xdr:row>
      <xdr:rowOff>1192056</xdr:rowOff>
    </xdr:from>
    <xdr:to>
      <xdr:col>4</xdr:col>
      <xdr:colOff>364436</xdr:colOff>
      <xdr:row>33</xdr:row>
      <xdr:rowOff>1192708</xdr:rowOff>
    </xdr:to>
    <xdr:cxnSp macro="">
      <xdr:nvCxnSpPr>
        <xdr:cNvPr id="167" name="Düz Ok Bağlayıcısı 166"/>
        <xdr:cNvCxnSpPr>
          <a:stCxn id="87" idx="3"/>
          <a:endCxn id="93" idx="2"/>
        </xdr:cNvCxnSpPr>
      </xdr:nvCxnSpPr>
      <xdr:spPr>
        <a:xfrm flipV="1">
          <a:off x="2791240" y="8836904"/>
          <a:ext cx="323022" cy="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306457</xdr:colOff>
      <xdr:row>33</xdr:row>
      <xdr:rowOff>1267241</xdr:rowOff>
    </xdr:from>
    <xdr:to>
      <xdr:col>7</xdr:col>
      <xdr:colOff>310916</xdr:colOff>
      <xdr:row>33</xdr:row>
      <xdr:rowOff>1432891</xdr:rowOff>
    </xdr:to>
    <xdr:cxnSp macro="">
      <xdr:nvCxnSpPr>
        <xdr:cNvPr id="177" name="Düz Ok Bağlayıcısı 176"/>
        <xdr:cNvCxnSpPr>
          <a:stCxn id="154" idx="2"/>
          <a:endCxn id="184" idx="0"/>
        </xdr:cNvCxnSpPr>
      </xdr:nvCxnSpPr>
      <xdr:spPr>
        <a:xfrm>
          <a:off x="5118653" y="8912089"/>
          <a:ext cx="4459" cy="165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285754</xdr:colOff>
      <xdr:row>30</xdr:row>
      <xdr:rowOff>182216</xdr:rowOff>
    </xdr:from>
    <xdr:to>
      <xdr:col>7</xdr:col>
      <xdr:colOff>294033</xdr:colOff>
      <xdr:row>31</xdr:row>
      <xdr:rowOff>140804</xdr:rowOff>
    </xdr:to>
    <xdr:cxnSp macro="">
      <xdr:nvCxnSpPr>
        <xdr:cNvPr id="157" name="156 Düz Ok Bağlayıcısı"/>
        <xdr:cNvCxnSpPr>
          <a:stCxn id="110" idx="2"/>
          <a:endCxn id="153" idx="0"/>
        </xdr:cNvCxnSpPr>
      </xdr:nvCxnSpPr>
      <xdr:spPr>
        <a:xfrm>
          <a:off x="5097950" y="6725477"/>
          <a:ext cx="8279" cy="173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294032</xdr:colOff>
      <xdr:row>32</xdr:row>
      <xdr:rowOff>82827</xdr:rowOff>
    </xdr:from>
    <xdr:to>
      <xdr:col>7</xdr:col>
      <xdr:colOff>294033</xdr:colOff>
      <xdr:row>32</xdr:row>
      <xdr:rowOff>248479</xdr:rowOff>
    </xdr:to>
    <xdr:cxnSp macro="">
      <xdr:nvCxnSpPr>
        <xdr:cNvPr id="163" name="162 Düz Ok Bağlayıcısı"/>
        <xdr:cNvCxnSpPr>
          <a:stCxn id="153" idx="2"/>
          <a:endCxn id="158" idx="0"/>
        </xdr:cNvCxnSpPr>
      </xdr:nvCxnSpPr>
      <xdr:spPr>
        <a:xfrm flipH="1">
          <a:off x="5106228" y="7230718"/>
          <a:ext cx="1"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14253</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39588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289891</xdr:colOff>
      <xdr:row>14</xdr:row>
      <xdr:rowOff>49697</xdr:rowOff>
    </xdr:from>
    <xdr:to>
      <xdr:col>6</xdr:col>
      <xdr:colOff>24847</xdr:colOff>
      <xdr:row>17</xdr:row>
      <xdr:rowOff>57978</xdr:rowOff>
    </xdr:to>
    <xdr:sp macro="" textlink="">
      <xdr:nvSpPr>
        <xdr:cNvPr id="38" name="4 Akış Çizelgesi: Sonlandırıcı"/>
        <xdr:cNvSpPr/>
      </xdr:nvSpPr>
      <xdr:spPr>
        <a:xfrm>
          <a:off x="2352261" y="3147393"/>
          <a:ext cx="1797325" cy="6543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Yevmiye</a:t>
          </a:r>
          <a:r>
            <a:rPr lang="tr-TR" sz="1000" baseline="0">
              <a:latin typeface="Tahoma" panose="020B0604030504040204" pitchFamily="34" charset="0"/>
              <a:ea typeface="Tahoma" panose="020B0604030504040204" pitchFamily="34" charset="0"/>
              <a:cs typeface="Tahoma" panose="020B0604030504040204" pitchFamily="34" charset="0"/>
            </a:rPr>
            <a:t> İşlemleri Ay Sonu Listesinin Çıkarılması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248478</xdr:colOff>
      <xdr:row>18</xdr:row>
      <xdr:rowOff>33134</xdr:rowOff>
    </xdr:from>
    <xdr:to>
      <xdr:col>5</xdr:col>
      <xdr:colOff>73906</xdr:colOff>
      <xdr:row>19</xdr:row>
      <xdr:rowOff>47796</xdr:rowOff>
    </xdr:to>
    <xdr:sp macro="" textlink="">
      <xdr:nvSpPr>
        <xdr:cNvPr id="39" name="5 Akış Çizelgesi: Karar"/>
        <xdr:cNvSpPr/>
      </xdr:nvSpPr>
      <xdr:spPr>
        <a:xfrm>
          <a:off x="2998304" y="3992221"/>
          <a:ext cx="512885" cy="23001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571459</xdr:colOff>
      <xdr:row>19</xdr:row>
      <xdr:rowOff>115957</xdr:rowOff>
    </xdr:from>
    <xdr:to>
      <xdr:col>2</xdr:col>
      <xdr:colOff>365671</xdr:colOff>
      <xdr:row>21</xdr:row>
      <xdr:rowOff>107673</xdr:rowOff>
    </xdr:to>
    <xdr:sp macro="" textlink="">
      <xdr:nvSpPr>
        <xdr:cNvPr id="40" name="4 Akış Çizelgesi: Sonlandırıcı"/>
        <xdr:cNvSpPr/>
      </xdr:nvSpPr>
      <xdr:spPr>
        <a:xfrm>
          <a:off x="571459" y="4290392"/>
          <a:ext cx="1169125" cy="42241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Ödeme Emri Belgesi</a:t>
          </a:r>
        </a:p>
      </xdr:txBody>
    </xdr:sp>
    <xdr:clientData/>
  </xdr:twoCellAnchor>
  <xdr:twoCellAnchor>
    <xdr:from>
      <xdr:col>5</xdr:col>
      <xdr:colOff>397564</xdr:colOff>
      <xdr:row>19</xdr:row>
      <xdr:rowOff>115958</xdr:rowOff>
    </xdr:from>
    <xdr:to>
      <xdr:col>7</xdr:col>
      <xdr:colOff>223629</xdr:colOff>
      <xdr:row>21</xdr:row>
      <xdr:rowOff>107675</xdr:rowOff>
    </xdr:to>
    <xdr:sp macro="" textlink="">
      <xdr:nvSpPr>
        <xdr:cNvPr id="41" name="4 Akış Çizelgesi: Sonlandırıcı"/>
        <xdr:cNvSpPr/>
      </xdr:nvSpPr>
      <xdr:spPr>
        <a:xfrm>
          <a:off x="3834847" y="3901110"/>
          <a:ext cx="1200978" cy="3561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 Fişi</a:t>
          </a:r>
        </a:p>
      </xdr:txBody>
    </xdr:sp>
    <xdr:clientData/>
  </xdr:twoCellAnchor>
  <xdr:twoCellAnchor>
    <xdr:from>
      <xdr:col>0</xdr:col>
      <xdr:colOff>356152</xdr:colOff>
      <xdr:row>22</xdr:row>
      <xdr:rowOff>149089</xdr:rowOff>
    </xdr:from>
    <xdr:to>
      <xdr:col>2</xdr:col>
      <xdr:colOff>571500</xdr:colOff>
      <xdr:row>26</xdr:row>
      <xdr:rowOff>82827</xdr:rowOff>
    </xdr:to>
    <xdr:sp macro="" textlink="">
      <xdr:nvSpPr>
        <xdr:cNvPr id="44" name="1 Akış Çizelgesi: İşlem"/>
        <xdr:cNvSpPr/>
      </xdr:nvSpPr>
      <xdr:spPr>
        <a:xfrm>
          <a:off x="356152" y="4480893"/>
          <a:ext cx="1590261" cy="662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Harcama Belgeleri Tutarı ve Adedinin</a:t>
          </a:r>
          <a:r>
            <a:rPr lang="tr-TR" sz="1000" baseline="0">
              <a:latin typeface="Tahoma" panose="020B0604030504040204" pitchFamily="34" charset="0"/>
              <a:ea typeface="Tahoma" panose="020B0604030504040204" pitchFamily="34" charset="0"/>
              <a:cs typeface="Tahoma" panose="020B0604030504040204" pitchFamily="34" charset="0"/>
            </a:rPr>
            <a:t> Belirlenmesi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339548</xdr:colOff>
      <xdr:row>27</xdr:row>
      <xdr:rowOff>124240</xdr:rowOff>
    </xdr:from>
    <xdr:to>
      <xdr:col>2</xdr:col>
      <xdr:colOff>563177</xdr:colOff>
      <xdr:row>29</xdr:row>
      <xdr:rowOff>165654</xdr:rowOff>
    </xdr:to>
    <xdr:sp macro="" textlink="">
      <xdr:nvSpPr>
        <xdr:cNvPr id="47" name="1 Akış Çizelgesi: İşlem"/>
        <xdr:cNvSpPr/>
      </xdr:nvSpPr>
      <xdr:spPr>
        <a:xfrm>
          <a:off x="339548" y="6187110"/>
          <a:ext cx="1598542"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Listenin Dosyalanması</a:t>
          </a:r>
        </a:p>
      </xdr:txBody>
    </xdr:sp>
    <xdr:clientData/>
  </xdr:twoCellAnchor>
  <xdr:twoCellAnchor>
    <xdr:from>
      <xdr:col>5</xdr:col>
      <xdr:colOff>265043</xdr:colOff>
      <xdr:row>22</xdr:row>
      <xdr:rowOff>157374</xdr:rowOff>
    </xdr:from>
    <xdr:to>
      <xdr:col>7</xdr:col>
      <xdr:colOff>347869</xdr:colOff>
      <xdr:row>25</xdr:row>
      <xdr:rowOff>57981</xdr:rowOff>
    </xdr:to>
    <xdr:sp macro="" textlink="">
      <xdr:nvSpPr>
        <xdr:cNvPr id="50" name="1 Akış Çizelgesi: İşlem"/>
        <xdr:cNvSpPr/>
      </xdr:nvSpPr>
      <xdr:spPr>
        <a:xfrm>
          <a:off x="3702326" y="5143504"/>
          <a:ext cx="1457739" cy="5466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 Fişi Asıllarının Sayılması</a:t>
          </a:r>
        </a:p>
      </xdr:txBody>
    </xdr:sp>
    <xdr:clientData/>
  </xdr:twoCellAnchor>
  <xdr:twoCellAnchor>
    <xdr:from>
      <xdr:col>5</xdr:col>
      <xdr:colOff>265043</xdr:colOff>
      <xdr:row>26</xdr:row>
      <xdr:rowOff>82828</xdr:rowOff>
    </xdr:from>
    <xdr:to>
      <xdr:col>7</xdr:col>
      <xdr:colOff>347869</xdr:colOff>
      <xdr:row>28</xdr:row>
      <xdr:rowOff>173936</xdr:rowOff>
    </xdr:to>
    <xdr:sp macro="" textlink="">
      <xdr:nvSpPr>
        <xdr:cNvPr id="51" name="1 Akış Çizelgesi: İşlem"/>
        <xdr:cNvSpPr/>
      </xdr:nvSpPr>
      <xdr:spPr>
        <a:xfrm>
          <a:off x="3702326" y="5143502"/>
          <a:ext cx="1457739"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Liste Oluşturulması</a:t>
          </a:r>
        </a:p>
      </xdr:txBody>
    </xdr:sp>
    <xdr:clientData/>
  </xdr:twoCellAnchor>
  <xdr:twoCellAnchor>
    <xdr:from>
      <xdr:col>1</xdr:col>
      <xdr:colOff>468565</xdr:colOff>
      <xdr:row>18</xdr:row>
      <xdr:rowOff>148139</xdr:rowOff>
    </xdr:from>
    <xdr:to>
      <xdr:col>4</xdr:col>
      <xdr:colOff>248478</xdr:colOff>
      <xdr:row>19</xdr:row>
      <xdr:rowOff>115957</xdr:rowOff>
    </xdr:to>
    <xdr:cxnSp macro="">
      <xdr:nvCxnSpPr>
        <xdr:cNvPr id="53" name="Dirsek Bağlayıcısı 52"/>
        <xdr:cNvCxnSpPr>
          <a:stCxn id="39" idx="1"/>
          <a:endCxn id="40" idx="0"/>
        </xdr:cNvCxnSpPr>
      </xdr:nvCxnSpPr>
      <xdr:spPr>
        <a:xfrm rot="10800000" flipV="1">
          <a:off x="1156022" y="4107226"/>
          <a:ext cx="1842282" cy="18316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73906</xdr:colOff>
      <xdr:row>18</xdr:row>
      <xdr:rowOff>148139</xdr:rowOff>
    </xdr:from>
    <xdr:to>
      <xdr:col>6</xdr:col>
      <xdr:colOff>310597</xdr:colOff>
      <xdr:row>19</xdr:row>
      <xdr:rowOff>115958</xdr:rowOff>
    </xdr:to>
    <xdr:cxnSp macro="">
      <xdr:nvCxnSpPr>
        <xdr:cNvPr id="56" name="Dirsek Bağlayıcısı 55"/>
        <xdr:cNvCxnSpPr>
          <a:stCxn id="39" idx="3"/>
          <a:endCxn id="41" idx="0"/>
        </xdr:cNvCxnSpPr>
      </xdr:nvCxnSpPr>
      <xdr:spPr>
        <a:xfrm>
          <a:off x="3511189" y="4107226"/>
          <a:ext cx="924147" cy="1831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451362</xdr:colOff>
      <xdr:row>29</xdr:row>
      <xdr:rowOff>165653</xdr:rowOff>
    </xdr:from>
    <xdr:to>
      <xdr:col>3</xdr:col>
      <xdr:colOff>472108</xdr:colOff>
      <xdr:row>33</xdr:row>
      <xdr:rowOff>49918</xdr:rowOff>
    </xdr:to>
    <xdr:cxnSp macro="">
      <xdr:nvCxnSpPr>
        <xdr:cNvPr id="71" name="Dirsek Bağlayıcısı 70"/>
        <xdr:cNvCxnSpPr>
          <a:stCxn id="47" idx="2"/>
          <a:endCxn id="88" idx="1"/>
        </xdr:cNvCxnSpPr>
      </xdr:nvCxnSpPr>
      <xdr:spPr>
        <a:xfrm rot="16200000" flipH="1">
          <a:off x="1463820" y="6334217"/>
          <a:ext cx="745657" cy="13956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475613</xdr:colOff>
      <xdr:row>28</xdr:row>
      <xdr:rowOff>173936</xdr:rowOff>
    </xdr:from>
    <xdr:to>
      <xdr:col>6</xdr:col>
      <xdr:colOff>306458</xdr:colOff>
      <xdr:row>33</xdr:row>
      <xdr:rowOff>25264</xdr:rowOff>
    </xdr:to>
    <xdr:cxnSp macro="">
      <xdr:nvCxnSpPr>
        <xdr:cNvPr id="74" name="Dirsek Bağlayıcısı 73"/>
        <xdr:cNvCxnSpPr>
          <a:stCxn id="51" idx="2"/>
        </xdr:cNvCxnSpPr>
      </xdr:nvCxnSpPr>
      <xdr:spPr>
        <a:xfrm rot="5400000">
          <a:off x="3790839" y="5721102"/>
          <a:ext cx="762415" cy="51830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306457</xdr:colOff>
      <xdr:row>21</xdr:row>
      <xdr:rowOff>107675</xdr:rowOff>
    </xdr:from>
    <xdr:to>
      <xdr:col>6</xdr:col>
      <xdr:colOff>310597</xdr:colOff>
      <xdr:row>22</xdr:row>
      <xdr:rowOff>157374</xdr:rowOff>
    </xdr:to>
    <xdr:cxnSp macro="">
      <xdr:nvCxnSpPr>
        <xdr:cNvPr id="82" name="Düz Ok Bağlayıcısı 81"/>
        <xdr:cNvCxnSpPr>
          <a:stCxn id="41" idx="2"/>
          <a:endCxn id="50" idx="0"/>
        </xdr:cNvCxnSpPr>
      </xdr:nvCxnSpPr>
      <xdr:spPr>
        <a:xfrm flipH="1">
          <a:off x="4431196" y="4878458"/>
          <a:ext cx="4140" cy="2650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306457</xdr:colOff>
      <xdr:row>25</xdr:row>
      <xdr:rowOff>57981</xdr:rowOff>
    </xdr:from>
    <xdr:to>
      <xdr:col>6</xdr:col>
      <xdr:colOff>306457</xdr:colOff>
      <xdr:row>26</xdr:row>
      <xdr:rowOff>82828</xdr:rowOff>
    </xdr:to>
    <xdr:cxnSp macro="">
      <xdr:nvCxnSpPr>
        <xdr:cNvPr id="87" name="Düz Ok Bağlayıcısı 86"/>
        <xdr:cNvCxnSpPr>
          <a:stCxn id="50" idx="2"/>
          <a:endCxn id="51" idx="0"/>
        </xdr:cNvCxnSpPr>
      </xdr:nvCxnSpPr>
      <xdr:spPr>
        <a:xfrm>
          <a:off x="4431196" y="5690155"/>
          <a:ext cx="0"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501098</xdr:colOff>
      <xdr:row>17</xdr:row>
      <xdr:rowOff>57978</xdr:rowOff>
    </xdr:from>
    <xdr:to>
      <xdr:col>4</xdr:col>
      <xdr:colOff>504921</xdr:colOff>
      <xdr:row>18</xdr:row>
      <xdr:rowOff>33134</xdr:rowOff>
    </xdr:to>
    <xdr:cxnSp macro="">
      <xdr:nvCxnSpPr>
        <xdr:cNvPr id="81" name="80 Düz Ok Bağlayıcısı"/>
        <xdr:cNvCxnSpPr>
          <a:stCxn id="38" idx="2"/>
          <a:endCxn id="39" idx="0"/>
        </xdr:cNvCxnSpPr>
      </xdr:nvCxnSpPr>
      <xdr:spPr>
        <a:xfrm>
          <a:off x="3250924" y="3801717"/>
          <a:ext cx="3823" cy="1905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472108</xdr:colOff>
      <xdr:row>31</xdr:row>
      <xdr:rowOff>141250</xdr:rowOff>
    </xdr:from>
    <xdr:to>
      <xdr:col>5</xdr:col>
      <xdr:colOff>480391</xdr:colOff>
      <xdr:row>33</xdr:row>
      <xdr:rowOff>389283</xdr:rowOff>
    </xdr:to>
    <xdr:sp macro="" textlink="">
      <xdr:nvSpPr>
        <xdr:cNvPr id="88" name="1 Akış Çizelgesi: İşlem"/>
        <xdr:cNvSpPr/>
      </xdr:nvSpPr>
      <xdr:spPr>
        <a:xfrm>
          <a:off x="2534478" y="6113011"/>
          <a:ext cx="1383196" cy="6124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Aylık</a:t>
          </a:r>
          <a:r>
            <a:rPr lang="tr-TR" sz="1000" baseline="0">
              <a:latin typeface="Tahoma" pitchFamily="34" charset="0"/>
              <a:ea typeface="Tahoma" pitchFamily="34" charset="0"/>
              <a:cs typeface="Tahoma" pitchFamily="34" charset="0"/>
            </a:rPr>
            <a:t> Evrak ve Çuval Adedini Gösteren Liste Oluşturulması</a:t>
          </a:r>
          <a:endParaRPr lang="tr-TR" sz="1000">
            <a:latin typeface="Tahoma" pitchFamily="34" charset="0"/>
            <a:ea typeface="Tahoma" pitchFamily="34" charset="0"/>
            <a:cs typeface="Tahoma" pitchFamily="34" charset="0"/>
          </a:endParaRPr>
        </a:p>
      </xdr:txBody>
    </xdr:sp>
    <xdr:clientData/>
  </xdr:twoCellAnchor>
  <xdr:twoCellAnchor>
    <xdr:from>
      <xdr:col>3</xdr:col>
      <xdr:colOff>374628</xdr:colOff>
      <xdr:row>33</xdr:row>
      <xdr:rowOff>569018</xdr:rowOff>
    </xdr:from>
    <xdr:to>
      <xdr:col>5</xdr:col>
      <xdr:colOff>571499</xdr:colOff>
      <xdr:row>33</xdr:row>
      <xdr:rowOff>1167850</xdr:rowOff>
    </xdr:to>
    <xdr:sp macro="" textlink="">
      <xdr:nvSpPr>
        <xdr:cNvPr id="90" name="4 Akış Çizelgesi: Sonlandırıcı"/>
        <xdr:cNvSpPr/>
      </xdr:nvSpPr>
      <xdr:spPr>
        <a:xfrm>
          <a:off x="2436998" y="7923975"/>
          <a:ext cx="1571784" cy="59883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Muhasebe Yetkili</a:t>
          </a:r>
          <a:r>
            <a:rPr lang="tr-TR" sz="1000" baseline="0">
              <a:latin typeface="Tahoma" pitchFamily="34" charset="0"/>
              <a:ea typeface="Tahoma" pitchFamily="34" charset="0"/>
              <a:cs typeface="Tahoma" pitchFamily="34" charset="0"/>
            </a:rPr>
            <a:t> Yardımcısına Sunulması</a:t>
          </a:r>
          <a:endParaRPr lang="tr-TR" sz="1000">
            <a:latin typeface="Tahoma" pitchFamily="34" charset="0"/>
            <a:ea typeface="Tahoma" pitchFamily="34" charset="0"/>
            <a:cs typeface="Tahoma" pitchFamily="34" charset="0"/>
          </a:endParaRPr>
        </a:p>
      </xdr:txBody>
    </xdr:sp>
    <xdr:clientData/>
  </xdr:twoCellAnchor>
  <xdr:twoCellAnchor>
    <xdr:from>
      <xdr:col>4</xdr:col>
      <xdr:colOff>473064</xdr:colOff>
      <xdr:row>33</xdr:row>
      <xdr:rowOff>389283</xdr:rowOff>
    </xdr:from>
    <xdr:to>
      <xdr:col>4</xdr:col>
      <xdr:colOff>476250</xdr:colOff>
      <xdr:row>33</xdr:row>
      <xdr:rowOff>569018</xdr:rowOff>
    </xdr:to>
    <xdr:cxnSp macro="">
      <xdr:nvCxnSpPr>
        <xdr:cNvPr id="93" name="92 Düz Ok Bağlayıcısı"/>
        <xdr:cNvCxnSpPr>
          <a:stCxn id="88" idx="2"/>
          <a:endCxn id="90" idx="0"/>
        </xdr:cNvCxnSpPr>
      </xdr:nvCxnSpPr>
      <xdr:spPr>
        <a:xfrm flipH="1">
          <a:off x="3222890" y="7744240"/>
          <a:ext cx="3186" cy="1797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115956</xdr:colOff>
      <xdr:row>26</xdr:row>
      <xdr:rowOff>31910</xdr:rowOff>
    </xdr:from>
    <xdr:to>
      <xdr:col>4</xdr:col>
      <xdr:colOff>629478</xdr:colOff>
      <xdr:row>29</xdr:row>
      <xdr:rowOff>190500</xdr:rowOff>
    </xdr:to>
    <xdr:sp macro="" textlink="">
      <xdr:nvSpPr>
        <xdr:cNvPr id="99" name="7 Akış Çizelgesi: Belge"/>
        <xdr:cNvSpPr/>
      </xdr:nvSpPr>
      <xdr:spPr>
        <a:xfrm>
          <a:off x="2178326" y="5713780"/>
          <a:ext cx="1200978" cy="8046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latin typeface="Tahoma" panose="020B0604030504040204" pitchFamily="34" charset="0"/>
            <a:ea typeface="Tahoma" panose="020B0604030504040204" pitchFamily="34" charset="0"/>
            <a:cs typeface="Tahoma" panose="020B0604030504040204" pitchFamily="34" charset="0"/>
          </a:endParaRPr>
        </a:p>
        <a:p>
          <a:pPr algn="l"/>
          <a:r>
            <a:rPr lang="tr-TR" sz="1000">
              <a:latin typeface="Tahoma" panose="020B0604030504040204" pitchFamily="34" charset="0"/>
              <a:ea typeface="Tahoma" panose="020B0604030504040204" pitchFamily="34" charset="0"/>
              <a:cs typeface="Tahoma" panose="020B0604030504040204" pitchFamily="34" charset="0"/>
            </a:rPr>
            <a:t>Harcama</a:t>
          </a:r>
          <a:r>
            <a:rPr lang="tr-TR" sz="1000" baseline="0">
              <a:latin typeface="Tahoma" panose="020B0604030504040204" pitchFamily="34" charset="0"/>
              <a:ea typeface="Tahoma" panose="020B0604030504040204" pitchFamily="34" charset="0"/>
              <a:cs typeface="Tahoma" panose="020B0604030504040204" pitchFamily="34" charset="0"/>
            </a:rPr>
            <a:t> Belgeleri Tutar ve Adet Dökümü</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571500</xdr:colOff>
      <xdr:row>24</xdr:row>
      <xdr:rowOff>115958</xdr:rowOff>
    </xdr:from>
    <xdr:to>
      <xdr:col>3</xdr:col>
      <xdr:colOff>356152</xdr:colOff>
      <xdr:row>24</xdr:row>
      <xdr:rowOff>115969</xdr:rowOff>
    </xdr:to>
    <xdr:cxnSp macro="">
      <xdr:nvCxnSpPr>
        <xdr:cNvPr id="105" name="104 Düz Ok Bağlayıcısı"/>
        <xdr:cNvCxnSpPr>
          <a:stCxn id="44" idx="3"/>
          <a:endCxn id="62" idx="2"/>
        </xdr:cNvCxnSpPr>
      </xdr:nvCxnSpPr>
      <xdr:spPr>
        <a:xfrm>
          <a:off x="1946413" y="5367132"/>
          <a:ext cx="472109" cy="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571500</xdr:colOff>
      <xdr:row>24</xdr:row>
      <xdr:rowOff>115958</xdr:rowOff>
    </xdr:from>
    <xdr:to>
      <xdr:col>3</xdr:col>
      <xdr:colOff>115956</xdr:colOff>
      <xdr:row>28</xdr:row>
      <xdr:rowOff>3532</xdr:rowOff>
    </xdr:to>
    <xdr:cxnSp macro="">
      <xdr:nvCxnSpPr>
        <xdr:cNvPr id="107" name="106 Düz Ok Bağlayıcısı"/>
        <xdr:cNvCxnSpPr>
          <a:stCxn id="44" idx="3"/>
          <a:endCxn id="99" idx="1"/>
        </xdr:cNvCxnSpPr>
      </xdr:nvCxnSpPr>
      <xdr:spPr>
        <a:xfrm>
          <a:off x="1946413" y="5367132"/>
          <a:ext cx="231913" cy="7489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463826</xdr:colOff>
      <xdr:row>21</xdr:row>
      <xdr:rowOff>107673</xdr:rowOff>
    </xdr:from>
    <xdr:to>
      <xdr:col>1</xdr:col>
      <xdr:colOff>468565</xdr:colOff>
      <xdr:row>22</xdr:row>
      <xdr:rowOff>149089</xdr:rowOff>
    </xdr:to>
    <xdr:cxnSp macro="">
      <xdr:nvCxnSpPr>
        <xdr:cNvPr id="109" name="108 Düz Ok Bağlayıcısı"/>
        <xdr:cNvCxnSpPr>
          <a:stCxn id="40" idx="2"/>
          <a:endCxn id="44" idx="0"/>
        </xdr:cNvCxnSpPr>
      </xdr:nvCxnSpPr>
      <xdr:spPr>
        <a:xfrm flipH="1">
          <a:off x="1151283" y="4712803"/>
          <a:ext cx="4739" cy="2567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451362</xdr:colOff>
      <xdr:row>26</xdr:row>
      <xdr:rowOff>82827</xdr:rowOff>
    </xdr:from>
    <xdr:to>
      <xdr:col>1</xdr:col>
      <xdr:colOff>463826</xdr:colOff>
      <xdr:row>27</xdr:row>
      <xdr:rowOff>124240</xdr:rowOff>
    </xdr:to>
    <xdr:cxnSp macro="">
      <xdr:nvCxnSpPr>
        <xdr:cNvPr id="111" name="110 Düz Ok Bağlayıcısı"/>
        <xdr:cNvCxnSpPr>
          <a:stCxn id="44" idx="2"/>
          <a:endCxn id="47" idx="0"/>
        </xdr:cNvCxnSpPr>
      </xdr:nvCxnSpPr>
      <xdr:spPr>
        <a:xfrm flipH="1">
          <a:off x="1138819" y="5930349"/>
          <a:ext cx="12464"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215348</xdr:colOff>
      <xdr:row>7</xdr:row>
      <xdr:rowOff>16566</xdr:rowOff>
    </xdr:from>
    <xdr:to>
      <xdr:col>4</xdr:col>
      <xdr:colOff>198784</xdr:colOff>
      <xdr:row>10</xdr:row>
      <xdr:rowOff>24848</xdr:rowOff>
    </xdr:to>
    <xdr:sp macro="" textlink="">
      <xdr:nvSpPr>
        <xdr:cNvPr id="32" name="4 Akış Çizelgesi: Sonlandırıcı"/>
        <xdr:cNvSpPr/>
      </xdr:nvSpPr>
      <xdr:spPr>
        <a:xfrm>
          <a:off x="1590261" y="1606827"/>
          <a:ext cx="1358349" cy="6543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Sayıştaya Gönderilmek Üzere Saklanması</a:t>
          </a:r>
        </a:p>
      </xdr:txBody>
    </xdr:sp>
    <xdr:clientData/>
  </xdr:twoCellAnchor>
  <xdr:twoCellAnchor>
    <xdr:from>
      <xdr:col>5</xdr:col>
      <xdr:colOff>99391</xdr:colOff>
      <xdr:row>10</xdr:row>
      <xdr:rowOff>173935</xdr:rowOff>
    </xdr:from>
    <xdr:to>
      <xdr:col>6</xdr:col>
      <xdr:colOff>483896</xdr:colOff>
      <xdr:row>13</xdr:row>
      <xdr:rowOff>24847</xdr:rowOff>
    </xdr:to>
    <xdr:sp macro="" textlink="">
      <xdr:nvSpPr>
        <xdr:cNvPr id="33" name="4 Akış Çizelgesi: Sonlandırıcı"/>
        <xdr:cNvSpPr/>
      </xdr:nvSpPr>
      <xdr:spPr>
        <a:xfrm>
          <a:off x="3536674" y="2319131"/>
          <a:ext cx="1071961" cy="39756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Arşivde Saklanması</a:t>
          </a:r>
        </a:p>
      </xdr:txBody>
    </xdr:sp>
    <xdr:clientData/>
  </xdr:twoCellAnchor>
  <xdr:twoCellAnchor>
    <xdr:from>
      <xdr:col>4</xdr:col>
      <xdr:colOff>646043</xdr:colOff>
      <xdr:row>6</xdr:row>
      <xdr:rowOff>16565</xdr:rowOff>
    </xdr:from>
    <xdr:to>
      <xdr:col>6</xdr:col>
      <xdr:colOff>629478</xdr:colOff>
      <xdr:row>9</xdr:row>
      <xdr:rowOff>149087</xdr:rowOff>
    </xdr:to>
    <xdr:sp macro="" textlink="">
      <xdr:nvSpPr>
        <xdr:cNvPr id="36" name="1 Akış Çizelgesi: İşlem"/>
        <xdr:cNvSpPr/>
      </xdr:nvSpPr>
      <xdr:spPr>
        <a:xfrm>
          <a:off x="3395869" y="1391478"/>
          <a:ext cx="1358348" cy="7785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Ay Sonunda Aylık Olarak Çuvala Konulması</a:t>
          </a:r>
        </a:p>
      </xdr:txBody>
    </xdr:sp>
    <xdr:clientData/>
  </xdr:twoCellAnchor>
  <xdr:twoCellAnchor>
    <xdr:from>
      <xdr:col>2</xdr:col>
      <xdr:colOff>679173</xdr:colOff>
      <xdr:row>3</xdr:row>
      <xdr:rowOff>157369</xdr:rowOff>
    </xdr:from>
    <xdr:to>
      <xdr:col>3</xdr:col>
      <xdr:colOff>431331</xdr:colOff>
      <xdr:row>5</xdr:row>
      <xdr:rowOff>47587</xdr:rowOff>
    </xdr:to>
    <xdr:sp macro="" textlink="">
      <xdr:nvSpPr>
        <xdr:cNvPr id="37" name="81 Akış Çizelgesi: Bağlayıcı"/>
        <xdr:cNvSpPr/>
      </xdr:nvSpPr>
      <xdr:spPr>
        <a:xfrm>
          <a:off x="2054086" y="1027043"/>
          <a:ext cx="439615" cy="25465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a:t>
          </a:r>
        </a:p>
      </xdr:txBody>
    </xdr:sp>
    <xdr:clientData/>
  </xdr:twoCellAnchor>
  <xdr:twoCellAnchor>
    <xdr:from>
      <xdr:col>5</xdr:col>
      <xdr:colOff>422413</xdr:colOff>
      <xdr:row>3</xdr:row>
      <xdr:rowOff>140804</xdr:rowOff>
    </xdr:from>
    <xdr:to>
      <xdr:col>6</xdr:col>
      <xdr:colOff>173935</xdr:colOff>
      <xdr:row>4</xdr:row>
      <xdr:rowOff>171827</xdr:rowOff>
    </xdr:to>
    <xdr:sp macro="" textlink="">
      <xdr:nvSpPr>
        <xdr:cNvPr id="46" name="81 Akış Çizelgesi: Bağlayıcı"/>
        <xdr:cNvSpPr/>
      </xdr:nvSpPr>
      <xdr:spPr>
        <a:xfrm>
          <a:off x="3859696" y="1035326"/>
          <a:ext cx="438978" cy="24637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2</a:t>
          </a:r>
        </a:p>
      </xdr:txBody>
    </xdr:sp>
    <xdr:clientData/>
  </xdr:twoCellAnchor>
  <xdr:twoCellAnchor>
    <xdr:from>
      <xdr:col>3</xdr:col>
      <xdr:colOff>207066</xdr:colOff>
      <xdr:row>5</xdr:row>
      <xdr:rowOff>47587</xdr:rowOff>
    </xdr:from>
    <xdr:to>
      <xdr:col>3</xdr:col>
      <xdr:colOff>211524</xdr:colOff>
      <xdr:row>7</xdr:row>
      <xdr:rowOff>16566</xdr:rowOff>
    </xdr:to>
    <xdr:cxnSp macro="">
      <xdr:nvCxnSpPr>
        <xdr:cNvPr id="7" name="Düz Ok Bağlayıcısı 6"/>
        <xdr:cNvCxnSpPr>
          <a:stCxn id="37" idx="4"/>
          <a:endCxn id="32" idx="0"/>
        </xdr:cNvCxnSpPr>
      </xdr:nvCxnSpPr>
      <xdr:spPr>
        <a:xfrm flipH="1">
          <a:off x="2269436" y="1207152"/>
          <a:ext cx="4458" cy="399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637760</xdr:colOff>
      <xdr:row>4</xdr:row>
      <xdr:rowOff>171827</xdr:rowOff>
    </xdr:from>
    <xdr:to>
      <xdr:col>5</xdr:col>
      <xdr:colOff>641902</xdr:colOff>
      <xdr:row>6</xdr:row>
      <xdr:rowOff>16565</xdr:rowOff>
    </xdr:to>
    <xdr:cxnSp macro="">
      <xdr:nvCxnSpPr>
        <xdr:cNvPr id="12" name="Düz Ok Bağlayıcısı 11"/>
        <xdr:cNvCxnSpPr>
          <a:stCxn id="46" idx="4"/>
          <a:endCxn id="36" idx="0"/>
        </xdr:cNvCxnSpPr>
      </xdr:nvCxnSpPr>
      <xdr:spPr>
        <a:xfrm flipH="1">
          <a:off x="4075043" y="1116044"/>
          <a:ext cx="4142" cy="275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635372</xdr:colOff>
      <xdr:row>9</xdr:row>
      <xdr:rowOff>149087</xdr:rowOff>
    </xdr:from>
    <xdr:to>
      <xdr:col>5</xdr:col>
      <xdr:colOff>637760</xdr:colOff>
      <xdr:row>10</xdr:row>
      <xdr:rowOff>173935</xdr:rowOff>
    </xdr:to>
    <xdr:cxnSp macro="">
      <xdr:nvCxnSpPr>
        <xdr:cNvPr id="17" name="Düz Ok Bağlayıcısı 16"/>
        <xdr:cNvCxnSpPr>
          <a:stCxn id="36" idx="2"/>
          <a:endCxn id="33" idx="0"/>
        </xdr:cNvCxnSpPr>
      </xdr:nvCxnSpPr>
      <xdr:spPr>
        <a:xfrm flipH="1">
          <a:off x="4072655" y="2170044"/>
          <a:ext cx="2388"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207066</xdr:colOff>
      <xdr:row>10</xdr:row>
      <xdr:rowOff>24848</xdr:rowOff>
    </xdr:from>
    <xdr:to>
      <xdr:col>4</xdr:col>
      <xdr:colOff>501098</xdr:colOff>
      <xdr:row>14</xdr:row>
      <xdr:rowOff>49697</xdr:rowOff>
    </xdr:to>
    <xdr:cxnSp macro="">
      <xdr:nvCxnSpPr>
        <xdr:cNvPr id="22" name="Düz Ok Bağlayıcısı 21"/>
        <xdr:cNvCxnSpPr>
          <a:stCxn id="32" idx="2"/>
          <a:endCxn id="38" idx="0"/>
        </xdr:cNvCxnSpPr>
      </xdr:nvCxnSpPr>
      <xdr:spPr>
        <a:xfrm>
          <a:off x="2269436" y="2261152"/>
          <a:ext cx="981488" cy="8862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501098</xdr:colOff>
      <xdr:row>13</xdr:row>
      <xdr:rowOff>24848</xdr:rowOff>
    </xdr:from>
    <xdr:to>
      <xdr:col>5</xdr:col>
      <xdr:colOff>372717</xdr:colOff>
      <xdr:row>14</xdr:row>
      <xdr:rowOff>49697</xdr:rowOff>
    </xdr:to>
    <xdr:cxnSp macro="">
      <xdr:nvCxnSpPr>
        <xdr:cNvPr id="24" name="Düz Ok Bağlayıcısı 23"/>
        <xdr:cNvCxnSpPr>
          <a:endCxn id="38" idx="0"/>
        </xdr:cNvCxnSpPr>
      </xdr:nvCxnSpPr>
      <xdr:spPr>
        <a:xfrm flipH="1">
          <a:off x="3250924" y="2907196"/>
          <a:ext cx="559076" cy="2401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356152</xdr:colOff>
      <xdr:row>23</xdr:row>
      <xdr:rowOff>124252</xdr:rowOff>
    </xdr:from>
    <xdr:to>
      <xdr:col>4</xdr:col>
      <xdr:colOff>596348</xdr:colOff>
      <xdr:row>25</xdr:row>
      <xdr:rowOff>107686</xdr:rowOff>
    </xdr:to>
    <xdr:sp macro="" textlink="">
      <xdr:nvSpPr>
        <xdr:cNvPr id="62" name="61 Akış Çizelgesi: Manyetik Disk"/>
        <xdr:cNvSpPr/>
      </xdr:nvSpPr>
      <xdr:spPr>
        <a:xfrm>
          <a:off x="2418522" y="5160078"/>
          <a:ext cx="927652" cy="4141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Say2000i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8</xdr:row>
      <xdr:rowOff>0</xdr:rowOff>
    </xdr:from>
    <xdr:to>
      <xdr:col>4</xdr:col>
      <xdr:colOff>173935</xdr:colOff>
      <xdr:row>11</xdr:row>
      <xdr:rowOff>79779</xdr:rowOff>
    </xdr:to>
    <xdr:sp macro="" textlink="">
      <xdr:nvSpPr>
        <xdr:cNvPr id="2" name="1 Akış Çizelgesi: İşlem"/>
        <xdr:cNvSpPr/>
      </xdr:nvSpPr>
      <xdr:spPr>
        <a:xfrm>
          <a:off x="2062370" y="1573696"/>
          <a:ext cx="861391" cy="6264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 Görevlisi</a:t>
          </a:r>
        </a:p>
      </xdr:txBody>
    </xdr:sp>
    <xdr:clientData/>
  </xdr:twoCellAnchor>
  <xdr:twoCellAnchor>
    <xdr:from>
      <xdr:col>5</xdr:col>
      <xdr:colOff>0</xdr:colOff>
      <xdr:row>15</xdr:row>
      <xdr:rowOff>0</xdr:rowOff>
    </xdr:from>
    <xdr:to>
      <xdr:col>6</xdr:col>
      <xdr:colOff>281609</xdr:colOff>
      <xdr:row>18</xdr:row>
      <xdr:rowOff>162604</xdr:rowOff>
    </xdr:to>
    <xdr:sp macro="" textlink="">
      <xdr:nvSpPr>
        <xdr:cNvPr id="3" name="1 Akış Çizelgesi: İşlem"/>
        <xdr:cNvSpPr/>
      </xdr:nvSpPr>
      <xdr:spPr>
        <a:xfrm>
          <a:off x="3437283" y="2849217"/>
          <a:ext cx="969065" cy="7092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Yetkilisi/ Yardımcısı</a:t>
          </a:r>
        </a:p>
      </xdr:txBody>
    </xdr:sp>
    <xdr:clientData/>
  </xdr:twoCellAnchor>
  <xdr:twoCellAnchor>
    <xdr:from>
      <xdr:col>3</xdr:col>
      <xdr:colOff>0</xdr:colOff>
      <xdr:row>23</xdr:row>
      <xdr:rowOff>0</xdr:rowOff>
    </xdr:from>
    <xdr:to>
      <xdr:col>4</xdr:col>
      <xdr:colOff>198783</xdr:colOff>
      <xdr:row>27</xdr:row>
      <xdr:rowOff>74544</xdr:rowOff>
    </xdr:to>
    <xdr:sp macro="" textlink="">
      <xdr:nvSpPr>
        <xdr:cNvPr id="4" name="1 Akış Çizelgesi: İşlem"/>
        <xdr:cNvSpPr/>
      </xdr:nvSpPr>
      <xdr:spPr>
        <a:xfrm>
          <a:off x="2062370" y="4306957"/>
          <a:ext cx="886239" cy="803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 Sorumlusu</a:t>
          </a:r>
        </a:p>
      </xdr:txBody>
    </xdr:sp>
    <xdr:clientData/>
  </xdr:twoCellAnchor>
  <xdr:twoCellAnchor>
    <xdr:from>
      <xdr:col>3</xdr:col>
      <xdr:colOff>430696</xdr:colOff>
      <xdr:row>11</xdr:row>
      <xdr:rowOff>79779</xdr:rowOff>
    </xdr:from>
    <xdr:to>
      <xdr:col>3</xdr:col>
      <xdr:colOff>443120</xdr:colOff>
      <xdr:row>23</xdr:row>
      <xdr:rowOff>0</xdr:rowOff>
    </xdr:to>
    <xdr:cxnSp macro="">
      <xdr:nvCxnSpPr>
        <xdr:cNvPr id="5" name="Düz Ok Bağlayıcısı 4"/>
        <xdr:cNvCxnSpPr>
          <a:stCxn id="2" idx="2"/>
          <a:endCxn id="4" idx="0"/>
        </xdr:cNvCxnSpPr>
      </xdr:nvCxnSpPr>
      <xdr:spPr>
        <a:xfrm>
          <a:off x="2493066" y="2200127"/>
          <a:ext cx="12424" cy="210683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198783</xdr:colOff>
      <xdr:row>18</xdr:row>
      <xdr:rowOff>162604</xdr:rowOff>
    </xdr:from>
    <xdr:to>
      <xdr:col>5</xdr:col>
      <xdr:colOff>484533</xdr:colOff>
      <xdr:row>25</xdr:row>
      <xdr:rowOff>37273</xdr:rowOff>
    </xdr:to>
    <xdr:cxnSp macro="">
      <xdr:nvCxnSpPr>
        <xdr:cNvPr id="8" name="Düz Ok Bağlayıcısı 7"/>
        <xdr:cNvCxnSpPr>
          <a:stCxn id="4" idx="3"/>
          <a:endCxn id="3" idx="2"/>
        </xdr:cNvCxnSpPr>
      </xdr:nvCxnSpPr>
      <xdr:spPr>
        <a:xfrm flipV="1">
          <a:off x="2948609" y="3558474"/>
          <a:ext cx="973207" cy="11501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173935</xdr:colOff>
      <xdr:row>9</xdr:row>
      <xdr:rowOff>130999</xdr:rowOff>
    </xdr:from>
    <xdr:to>
      <xdr:col>5</xdr:col>
      <xdr:colOff>484533</xdr:colOff>
      <xdr:row>15</xdr:row>
      <xdr:rowOff>0</xdr:rowOff>
    </xdr:to>
    <xdr:cxnSp macro="">
      <xdr:nvCxnSpPr>
        <xdr:cNvPr id="12" name="Düz Bağlayıcı 11"/>
        <xdr:cNvCxnSpPr>
          <a:stCxn id="2" idx="3"/>
          <a:endCxn id="3" idx="0"/>
        </xdr:cNvCxnSpPr>
      </xdr:nvCxnSpPr>
      <xdr:spPr>
        <a:xfrm>
          <a:off x="2923761" y="1886912"/>
          <a:ext cx="998055" cy="9623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vandef@maliye.gov.tr"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33" sqref="B33"/>
    </sheetView>
  </sheetViews>
  <sheetFormatPr defaultRowHeight="12.75"/>
  <cols>
    <col min="1" max="1" width="5.625" style="37" customWidth="1"/>
    <col min="2" max="2" width="40.5" style="37" customWidth="1"/>
    <col min="3" max="3" width="44.75" style="37" customWidth="1"/>
    <col min="4" max="16384" width="9" style="37"/>
  </cols>
  <sheetData>
    <row r="1" spans="1:256" ht="18">
      <c r="A1" s="53" t="s">
        <v>788</v>
      </c>
      <c r="B1" s="35"/>
      <c r="C1" s="36"/>
    </row>
    <row r="2" spans="1:256" ht="6.75" customHeight="1">
      <c r="A2" s="38"/>
    </row>
    <row r="3" spans="1:256">
      <c r="A3" s="47" t="s">
        <v>774</v>
      </c>
      <c r="B3" s="34" t="s">
        <v>783</v>
      </c>
      <c r="C3" s="124" t="s">
        <v>1059</v>
      </c>
    </row>
    <row r="4" spans="1:256">
      <c r="A4" s="47" t="s">
        <v>775</v>
      </c>
      <c r="B4" s="34" t="s">
        <v>441</v>
      </c>
      <c r="C4" s="118" t="s">
        <v>1118</v>
      </c>
    </row>
    <row r="5" spans="1:256">
      <c r="A5" s="47" t="s">
        <v>776</v>
      </c>
      <c r="B5" s="34" t="s">
        <v>440</v>
      </c>
      <c r="C5" s="118" t="s">
        <v>1058</v>
      </c>
    </row>
    <row r="6" spans="1:256">
      <c r="A6" s="47" t="s">
        <v>777</v>
      </c>
      <c r="B6" s="34" t="s">
        <v>772</v>
      </c>
      <c r="C6" s="125" t="s">
        <v>1060</v>
      </c>
    </row>
    <row r="7" spans="1:256" ht="25.5">
      <c r="A7" s="47" t="s">
        <v>778</v>
      </c>
      <c r="B7" s="34" t="s">
        <v>773</v>
      </c>
      <c r="C7" s="125" t="s">
        <v>1119</v>
      </c>
    </row>
    <row r="9" spans="1:256" s="46" customFormat="1" ht="28.5">
      <c r="A9" s="138" t="s">
        <v>106</v>
      </c>
      <c r="B9" s="139"/>
      <c r="C9" s="14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48" customFormat="1" ht="21">
      <c r="A10" s="144" t="s">
        <v>94</v>
      </c>
      <c r="B10" s="145"/>
      <c r="C10" s="146"/>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48" customFormat="1" ht="19.5">
      <c r="A11" s="81"/>
      <c r="B11" s="82"/>
      <c r="C11" s="82"/>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41" t="s">
        <v>42</v>
      </c>
      <c r="B12" s="142"/>
      <c r="C12" s="143"/>
    </row>
    <row r="13" spans="1:256" ht="15">
      <c r="A13" s="39">
        <v>2</v>
      </c>
      <c r="B13" s="40" t="s">
        <v>779</v>
      </c>
      <c r="C13" s="41"/>
      <c r="D13" s="42"/>
    </row>
    <row r="14" spans="1:256">
      <c r="A14" s="43">
        <f>IF(AND('21_K_IK'!B9&lt;&gt;"",'21_K_IK'!C9&lt;&gt;""),1,0)</f>
        <v>1</v>
      </c>
      <c r="B14" s="54" t="s">
        <v>791</v>
      </c>
      <c r="D14" s="42"/>
    </row>
    <row r="15" spans="1:256">
      <c r="A15" s="102">
        <f>IF(AND('22_K_EK'!B9&lt;&gt;"",'22_K_EK'!C9&lt;&gt;""),1,0)</f>
        <v>1</v>
      </c>
      <c r="B15" s="103" t="s">
        <v>1053</v>
      </c>
      <c r="C15" s="104"/>
      <c r="D15" s="42"/>
    </row>
    <row r="16" spans="1:256">
      <c r="A16" s="44">
        <f>IF('24_K_YK'!B9&lt;&gt;"",1,0)</f>
        <v>1</v>
      </c>
      <c r="B16" s="54" t="s">
        <v>795</v>
      </c>
      <c r="D16" s="42"/>
    </row>
    <row r="17" spans="1:4" ht="15">
      <c r="A17" s="40">
        <v>3</v>
      </c>
      <c r="B17" s="55" t="s">
        <v>442</v>
      </c>
      <c r="C17" s="41"/>
    </row>
    <row r="18" spans="1:4">
      <c r="A18" s="44">
        <f>IF('31_P_BO'!B9&lt;&gt;"",1,0)</f>
        <v>1</v>
      </c>
      <c r="B18" s="54" t="s">
        <v>796</v>
      </c>
      <c r="C18" s="45"/>
      <c r="D18" s="42"/>
    </row>
    <row r="19" spans="1:4">
      <c r="A19" s="44">
        <f>IF('32_P_Gr'!B9&lt;&gt;"",1,0)</f>
        <v>1</v>
      </c>
      <c r="B19" s="54" t="s">
        <v>797</v>
      </c>
      <c r="C19" s="45"/>
      <c r="D19" s="42"/>
    </row>
    <row r="20" spans="1:4">
      <c r="A20" s="44">
        <f>IF('33_P_Ci'!B9&lt;&gt;"",1,0)</f>
        <v>1</v>
      </c>
      <c r="B20" s="54" t="s">
        <v>798</v>
      </c>
      <c r="C20" s="45"/>
      <c r="D20" s="42"/>
    </row>
    <row r="21" spans="1:4">
      <c r="A21" s="44">
        <f>IF(AND('34_P_Me'!B9&lt;&gt;"",'34_P_Me'!C9&lt;&gt;""),1,0)</f>
        <v>1</v>
      </c>
      <c r="B21" s="54" t="s">
        <v>799</v>
      </c>
      <c r="C21" s="45"/>
      <c r="D21" s="42"/>
    </row>
    <row r="22" spans="1:4">
      <c r="A22" s="44">
        <f>IF('35_P_TP'!B9&lt;&gt;"",1,0)</f>
        <v>1</v>
      </c>
      <c r="B22" s="54" t="s">
        <v>1040</v>
      </c>
      <c r="C22" s="45"/>
      <c r="D22" s="42"/>
    </row>
    <row r="23" spans="1:4">
      <c r="A23" s="44">
        <f>IF('36_P_Fr'!B9&lt;&gt;"",1,0)</f>
        <v>1</v>
      </c>
      <c r="B23" s="54" t="s">
        <v>1041</v>
      </c>
      <c r="C23" s="45"/>
      <c r="D23" s="42"/>
    </row>
    <row r="24" spans="1:4">
      <c r="A24" s="44"/>
      <c r="B24" s="54" t="s">
        <v>433</v>
      </c>
    </row>
    <row r="25" spans="1:4">
      <c r="A25" s="43">
        <f>IF(AND('38_P_İl'!B9&lt;&gt;"",'38_P_İl'!C9&lt;&gt;""),1,0)</f>
        <v>1</v>
      </c>
      <c r="B25" s="54" t="s">
        <v>111</v>
      </c>
    </row>
    <row r="26" spans="1:4">
      <c r="A26" s="43">
        <f>IF(AND('İletişim Akış Diyagramı'!B3&lt;&gt;"",'İletişim Akış Diyagramı'!B6&lt;&gt;"",'İletişim Akış Diyagramı'!D3&lt;&gt;""),1,0)</f>
        <v>0</v>
      </c>
      <c r="B26" s="54" t="s">
        <v>112</v>
      </c>
    </row>
    <row r="27" spans="1:4" ht="15">
      <c r="A27" s="40">
        <v>5</v>
      </c>
      <c r="B27" s="55" t="s">
        <v>807</v>
      </c>
      <c r="C27" s="41"/>
    </row>
    <row r="28" spans="1:4">
      <c r="A28" s="44" t="e">
        <f>IF(AND('5_IO'!B10&lt;&gt;"",'5_IO'!C10&lt;&gt;"",'5_IO'!#REF!&lt;&gt;"",'5_IO'!E10&lt;&gt;"",'5_IO'!F10&lt;&gt;""""),1,0)</f>
        <v>#REF!</v>
      </c>
      <c r="B28" s="54" t="s">
        <v>439</v>
      </c>
    </row>
    <row r="29" spans="1:4" ht="15">
      <c r="A29" s="40">
        <v>6</v>
      </c>
      <c r="B29" s="55" t="s">
        <v>431</v>
      </c>
      <c r="C29" s="41"/>
    </row>
    <row r="30" spans="1:4">
      <c r="A30" s="44">
        <f>IF(AND('6_FD'!B10&lt;&gt;"",'6_FD'!C10&lt;&gt;""),1,0)</f>
        <v>1</v>
      </c>
      <c r="B30" s="54" t="s">
        <v>432</v>
      </c>
    </row>
  </sheetData>
  <sheetProtection selectLockedCells="1"/>
  <mergeCells count="3">
    <mergeCell ref="A9:C9"/>
    <mergeCell ref="A12:C12"/>
    <mergeCell ref="A10:C10"/>
  </mergeCells>
  <phoneticPr fontId="33" type="noConversion"/>
  <conditionalFormatting sqref="C3:C7">
    <cfRule type="containsBlanks" dxfId="4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 sqref="B1:B3"/>
    </sheetView>
  </sheetViews>
  <sheetFormatPr defaultRowHeight="15"/>
  <cols>
    <col min="1" max="1" width="5" style="10" customWidth="1"/>
    <col min="2" max="2" width="78" style="10" customWidth="1"/>
    <col min="3" max="16384" width="9" style="2"/>
  </cols>
  <sheetData>
    <row r="1" spans="1:3">
      <c r="A1" s="1" t="s">
        <v>784</v>
      </c>
      <c r="B1" s="127" t="str">
        <f>IF('1_GO'!C3="","",'1_GO'!C3)</f>
        <v>Muhasebat Süreç Grubu</v>
      </c>
      <c r="C1" s="32" t="s">
        <v>808</v>
      </c>
    </row>
    <row r="2" spans="1:3">
      <c r="A2" s="1" t="s">
        <v>786</v>
      </c>
      <c r="B2" s="128" t="str">
        <f>IF('1_GO'!C4="","",'1_GO'!C4)</f>
        <v>Yevmiye İşlemleri Ana Süreci</v>
      </c>
    </row>
    <row r="3" spans="1:3">
      <c r="A3" s="1" t="s">
        <v>785</v>
      </c>
      <c r="B3" s="129" t="str">
        <f>IF('1_GO'!C5="","",'1_GO'!C5)</f>
        <v>Yevmiye İşlemleri Süreci</v>
      </c>
    </row>
    <row r="4" spans="1:3">
      <c r="A4" s="2"/>
      <c r="B4" s="2"/>
    </row>
    <row r="5" spans="1:3" ht="21.75">
      <c r="A5" s="4" t="s">
        <v>445</v>
      </c>
      <c r="B5" s="6"/>
    </row>
    <row r="6" spans="1:3">
      <c r="A6" s="7"/>
      <c r="B6" s="9"/>
    </row>
    <row r="7" spans="1:3">
      <c r="A7" s="3"/>
      <c r="B7" s="2"/>
    </row>
    <row r="8" spans="1:3">
      <c r="A8" s="1" t="s">
        <v>782</v>
      </c>
      <c r="B8" s="1" t="s">
        <v>802</v>
      </c>
    </row>
    <row r="9" spans="1:3">
      <c r="A9" s="106" t="s">
        <v>1065</v>
      </c>
      <c r="B9" s="119" t="s">
        <v>1124</v>
      </c>
    </row>
    <row r="10" spans="1:3">
      <c r="A10" s="106" t="s">
        <v>1066</v>
      </c>
      <c r="B10" s="119" t="s">
        <v>1125</v>
      </c>
    </row>
    <row r="11" spans="1:3">
      <c r="A11" s="106"/>
      <c r="B11" s="106"/>
    </row>
    <row r="12" spans="1:3">
      <c r="A12" s="106"/>
      <c r="B12" s="106"/>
    </row>
    <row r="13" spans="1:3">
      <c r="A13" s="106"/>
      <c r="B13" s="106"/>
    </row>
    <row r="14" spans="1:3">
      <c r="A14" s="106"/>
      <c r="B14" s="106"/>
    </row>
    <row r="15" spans="1:3">
      <c r="A15" s="106"/>
      <c r="B15" s="106"/>
    </row>
    <row r="16" spans="1:3">
      <c r="A16" s="106"/>
      <c r="B16" s="106"/>
    </row>
    <row r="17" spans="1:2">
      <c r="A17" s="106"/>
      <c r="B17" s="106"/>
    </row>
    <row r="18" spans="1:2">
      <c r="A18" s="106"/>
      <c r="B18" s="106"/>
    </row>
    <row r="19" spans="1:2">
      <c r="A19" s="106"/>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06"/>
      <c r="B47" s="106"/>
    </row>
    <row r="48" spans="1:2">
      <c r="A48" s="106"/>
      <c r="B48" s="106"/>
    </row>
    <row r="49" spans="1:2">
      <c r="A49" s="106"/>
      <c r="B49" s="106"/>
    </row>
  </sheetData>
  <sheetProtection selectLockedCells="1"/>
  <phoneticPr fontId="33"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dimension ref="A1:D10"/>
  <sheetViews>
    <sheetView view="pageBreakPreview" zoomScaleSheetLayoutView="100" workbookViewId="0">
      <selection activeCell="A9" sqref="A9:C9"/>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174" t="str">
        <f>IF('1_GO'!C3="","",'1_GO'!C3)</f>
        <v>Muhasebat Süreç Grubu</v>
      </c>
      <c r="C1" s="175"/>
      <c r="D1" s="32" t="s">
        <v>808</v>
      </c>
    </row>
    <row r="2" spans="1:4">
      <c r="A2" s="1" t="s">
        <v>786</v>
      </c>
      <c r="B2" s="176" t="str">
        <f>IF('1_GO'!C4="","",'1_GO'!C4)</f>
        <v>Yevmiye İşlemleri Ana Süreci</v>
      </c>
      <c r="C2" s="177"/>
    </row>
    <row r="3" spans="1:4">
      <c r="A3" s="1" t="s">
        <v>785</v>
      </c>
      <c r="B3" s="178" t="str">
        <f>IF('1_GO'!C5="","",'1_GO'!C5)</f>
        <v>Yevmiye İşlemleri Süreci</v>
      </c>
      <c r="C3" s="179"/>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18">
        <v>1</v>
      </c>
      <c r="B9" s="130" t="s">
        <v>1067</v>
      </c>
      <c r="C9" s="131" t="s">
        <v>1126</v>
      </c>
    </row>
    <row r="10" spans="1:4">
      <c r="C10" s="111"/>
    </row>
  </sheetData>
  <sheetProtection selectLockedCells="1"/>
  <mergeCells count="3">
    <mergeCell ref="B1:C1"/>
    <mergeCell ref="B2:C2"/>
    <mergeCell ref="B3:C3"/>
  </mergeCells>
  <phoneticPr fontId="33" type="noConversion"/>
  <conditionalFormatting sqref="B1:C3">
    <cfRule type="containsBlanks" dxfId="18" priority="3">
      <formula>LEN(TRIM(B1))=0</formula>
    </cfRule>
  </conditionalFormatting>
  <conditionalFormatting sqref="A11:C65536">
    <cfRule type="containsBlanks" dxfId="17" priority="2">
      <formula>LEN(TRIM(A11))=0</formula>
    </cfRule>
  </conditionalFormatting>
  <conditionalFormatting sqref="A9:C10">
    <cfRule type="containsBlanks" dxfId="16"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9"/>
  <sheetViews>
    <sheetView view="pageBreakPreview" zoomScale="85" zoomScaleSheetLayoutView="85"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127" t="str">
        <f>IF('1_GO'!C3="","",'1_GO'!C3)</f>
        <v>Muhasebat Süreç Grubu</v>
      </c>
      <c r="C1" s="32" t="s">
        <v>808</v>
      </c>
    </row>
    <row r="2" spans="1:3">
      <c r="A2" s="1" t="s">
        <v>786</v>
      </c>
      <c r="B2" s="128" t="str">
        <f>IF('1_GO'!C4="","",'1_GO'!C4)</f>
        <v>Yevmiye İşlemleri Ana Süreci</v>
      </c>
    </row>
    <row r="3" spans="1:3">
      <c r="A3" s="1" t="s">
        <v>785</v>
      </c>
      <c r="B3" s="129" t="str">
        <f>IF('1_GO'!C5="","",'1_GO'!C5)</f>
        <v>Yevmiye İşlemleri Süreci</v>
      </c>
    </row>
    <row r="4" spans="1:3">
      <c r="A4" s="2"/>
      <c r="B4" s="2"/>
    </row>
    <row r="5" spans="1:3" ht="21.75">
      <c r="A5" s="4" t="s">
        <v>1038</v>
      </c>
      <c r="B5" s="6"/>
    </row>
    <row r="6" spans="1:3">
      <c r="A6" s="7"/>
      <c r="B6" s="9"/>
    </row>
    <row r="7" spans="1:3">
      <c r="A7" s="3"/>
      <c r="B7" s="2"/>
    </row>
    <row r="8" spans="1:3">
      <c r="A8" s="1" t="s">
        <v>782</v>
      </c>
      <c r="B8" s="1" t="s">
        <v>806</v>
      </c>
    </row>
    <row r="9" spans="1:3">
      <c r="A9" s="118">
        <v>1</v>
      </c>
      <c r="B9" s="118" t="s">
        <v>1127</v>
      </c>
    </row>
  </sheetData>
  <sheetProtection selectLockedCells="1"/>
  <phoneticPr fontId="33" type="noConversion"/>
  <conditionalFormatting sqref="B1:B3">
    <cfRule type="containsBlanks" dxfId="15" priority="4">
      <formula>LEN(TRIM(B1))=0</formula>
    </cfRule>
  </conditionalFormatting>
  <conditionalFormatting sqref="A10:B65536">
    <cfRule type="containsBlanks" dxfId="14" priority="3">
      <formula>LEN(TRIM(A10))=0</formula>
    </cfRule>
  </conditionalFormatting>
  <conditionalFormatting sqref="A9:B9">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127" t="str">
        <f>IF('1_GO'!C3="","",'1_GO'!C3)</f>
        <v>Muhasebat Süreç Grubu</v>
      </c>
      <c r="C1" s="32" t="s">
        <v>808</v>
      </c>
    </row>
    <row r="2" spans="1:3">
      <c r="A2" s="1" t="s">
        <v>786</v>
      </c>
      <c r="B2" s="128" t="str">
        <f>IF('1_GO'!C4="","",'1_GO'!C4)</f>
        <v>Yevmiye İşlemleri Ana Süreci</v>
      </c>
    </row>
    <row r="3" spans="1:3">
      <c r="A3" s="1" t="s">
        <v>785</v>
      </c>
      <c r="B3" s="129" t="str">
        <f>IF('1_GO'!C5="","",'1_GO'!C5)</f>
        <v>Yevmiye İşlemleri Süreci</v>
      </c>
    </row>
    <row r="4" spans="1:3">
      <c r="A4" s="2"/>
      <c r="B4" s="2"/>
    </row>
    <row r="5" spans="1:3" ht="21.75">
      <c r="A5" s="4" t="s">
        <v>1039</v>
      </c>
      <c r="B5" s="6"/>
    </row>
    <row r="6" spans="1:3">
      <c r="A6" s="7"/>
      <c r="B6" s="9"/>
    </row>
    <row r="7" spans="1:3">
      <c r="A7" s="3"/>
      <c r="B7" s="2"/>
    </row>
    <row r="8" spans="1:3">
      <c r="A8" s="1" t="s">
        <v>782</v>
      </c>
      <c r="B8" s="1" t="s">
        <v>805</v>
      </c>
    </row>
    <row r="9" spans="1:3">
      <c r="A9" s="118">
        <v>1</v>
      </c>
      <c r="B9" s="118" t="s">
        <v>1068</v>
      </c>
    </row>
  </sheetData>
  <sheetProtection selectLockedCells="1"/>
  <phoneticPr fontId="33"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4.xml><?xml version="1.0" encoding="utf-8"?>
<worksheet xmlns="http://schemas.openxmlformats.org/spreadsheetml/2006/main" xmlns:r="http://schemas.openxmlformats.org/officeDocument/2006/relationships">
  <dimension ref="A1:M4233"/>
  <sheetViews>
    <sheetView view="pageBreakPreview" zoomScale="70" zoomScaleNormal="85" zoomScaleSheetLayoutView="70" workbookViewId="0">
      <pane xSplit="4" ySplit="8" topLeftCell="E9" activePane="bottomRight" state="frozen"/>
      <selection activeCell="J30" sqref="J30"/>
      <selection pane="topRight" activeCell="J30" sqref="J30"/>
      <selection pane="bottomLeft" activeCell="J30" sqref="J30"/>
      <selection pane="bottomRight" activeCell="A31" sqref="A31:I32"/>
    </sheetView>
  </sheetViews>
  <sheetFormatPr defaultRowHeight="17.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c r="A1" s="1" t="s">
        <v>784</v>
      </c>
      <c r="B1" s="197" t="str">
        <f>IF('1_GO'!C3="","",'1_GO'!C3)</f>
        <v>Muhasebat Süreç Grubu</v>
      </c>
      <c r="C1" s="197"/>
      <c r="D1" s="197"/>
      <c r="E1" s="32" t="s">
        <v>808</v>
      </c>
      <c r="F1" s="11"/>
      <c r="G1" s="11"/>
      <c r="H1" s="11"/>
      <c r="I1" s="11"/>
      <c r="J1" s="11"/>
      <c r="K1" s="11"/>
      <c r="L1" s="11"/>
      <c r="M1" s="11"/>
    </row>
    <row r="2" spans="1:13">
      <c r="A2" s="1" t="s">
        <v>786</v>
      </c>
      <c r="B2" s="198" t="str">
        <f>IF('1_GO'!C4="","",'1_GO'!C4)</f>
        <v>Yevmiye İşlemleri Ana Süreci</v>
      </c>
      <c r="C2" s="198"/>
      <c r="D2" s="198"/>
      <c r="E2" s="11"/>
      <c r="F2" s="11"/>
      <c r="G2" s="11"/>
      <c r="H2" s="11"/>
      <c r="I2" s="11"/>
      <c r="J2" s="11"/>
      <c r="K2" s="11"/>
      <c r="L2" s="11"/>
      <c r="M2" s="11"/>
    </row>
    <row r="3" spans="1:13">
      <c r="A3" s="1" t="s">
        <v>785</v>
      </c>
      <c r="B3" s="199" t="str">
        <f>IF('1_GO'!C5="","",'1_GO'!C5)</f>
        <v>Yevmiye İşlemleri Süreci</v>
      </c>
      <c r="C3" s="199"/>
      <c r="D3" s="199"/>
      <c r="E3" s="11"/>
      <c r="F3" s="11"/>
      <c r="G3" s="11"/>
      <c r="H3" s="11"/>
      <c r="I3" s="11"/>
      <c r="J3" s="11"/>
      <c r="K3" s="11"/>
      <c r="L3" s="11"/>
      <c r="M3" s="11"/>
    </row>
    <row r="4" spans="1:13">
      <c r="A4" s="2"/>
      <c r="B4" s="2"/>
      <c r="C4" s="2"/>
      <c r="D4" s="2"/>
      <c r="E4" s="11"/>
      <c r="F4" s="11"/>
      <c r="G4" s="11"/>
      <c r="H4" s="11"/>
      <c r="I4" s="11"/>
      <c r="J4" s="11"/>
      <c r="K4" s="11"/>
      <c r="L4" s="11"/>
      <c r="M4" s="11"/>
    </row>
    <row r="5" spans="1:13" ht="21.75">
      <c r="A5" s="4" t="s">
        <v>447</v>
      </c>
      <c r="B5" s="5"/>
      <c r="C5" s="5"/>
      <c r="D5" s="5"/>
      <c r="E5" s="11"/>
      <c r="F5" s="11"/>
      <c r="G5" s="11"/>
      <c r="H5" s="11"/>
      <c r="I5" s="11"/>
      <c r="J5" s="11"/>
      <c r="K5" s="11"/>
      <c r="L5" s="11"/>
      <c r="M5" s="11"/>
    </row>
    <row r="6" spans="1:13">
      <c r="A6" s="7"/>
      <c r="B6" s="8"/>
      <c r="C6" s="8"/>
      <c r="D6" s="8"/>
      <c r="E6" s="11"/>
      <c r="F6" s="11"/>
      <c r="G6" s="11"/>
      <c r="H6" s="11"/>
      <c r="I6" s="11"/>
      <c r="J6" s="11"/>
      <c r="K6" s="11"/>
      <c r="L6" s="11"/>
      <c r="M6" s="11"/>
    </row>
    <row r="7" spans="1:13">
      <c r="A7" s="11"/>
      <c r="B7" s="11"/>
      <c r="C7" s="11"/>
      <c r="D7" s="11"/>
      <c r="E7" s="11"/>
      <c r="F7" s="11"/>
      <c r="G7" s="11"/>
      <c r="H7" s="11"/>
      <c r="I7" s="11"/>
      <c r="J7" s="11"/>
      <c r="K7" s="11"/>
      <c r="L7" s="11"/>
      <c r="M7" s="11"/>
    </row>
    <row r="8" spans="1:13" ht="52.5" customHeight="1">
      <c r="A8" s="29" t="s">
        <v>782</v>
      </c>
      <c r="B8" s="29" t="s">
        <v>809</v>
      </c>
      <c r="C8" s="29" t="s">
        <v>810</v>
      </c>
      <c r="D8" s="29" t="s">
        <v>811</v>
      </c>
      <c r="E8" s="29" t="s">
        <v>1056</v>
      </c>
      <c r="F8" s="29" t="s">
        <v>812</v>
      </c>
      <c r="G8" s="29" t="s">
        <v>813</v>
      </c>
      <c r="H8" s="30" t="s">
        <v>814</v>
      </c>
      <c r="I8" s="30" t="s">
        <v>815</v>
      </c>
      <c r="J8" s="30" t="s">
        <v>816</v>
      </c>
      <c r="K8" s="28" t="s">
        <v>817</v>
      </c>
      <c r="L8" s="28" t="s">
        <v>818</v>
      </c>
      <c r="M8" s="31" t="s">
        <v>819</v>
      </c>
    </row>
    <row r="9" spans="1:13" ht="52.5" customHeight="1">
      <c r="A9" s="117">
        <v>1</v>
      </c>
      <c r="B9" s="117" t="s">
        <v>1069</v>
      </c>
      <c r="C9" s="117" t="s">
        <v>1070</v>
      </c>
      <c r="D9" s="117" t="s">
        <v>1071</v>
      </c>
      <c r="E9" s="117" t="s">
        <v>1079</v>
      </c>
      <c r="F9" s="117" t="s">
        <v>1080</v>
      </c>
      <c r="G9" s="117" t="s">
        <v>1081</v>
      </c>
      <c r="H9" s="117" t="s">
        <v>1082</v>
      </c>
      <c r="I9" s="132" t="s">
        <v>1089</v>
      </c>
      <c r="J9" s="117" t="s">
        <v>1090</v>
      </c>
      <c r="K9" s="133" t="s">
        <v>694</v>
      </c>
      <c r="L9" s="134" t="s">
        <v>696</v>
      </c>
      <c r="M9" s="115" t="s">
        <v>820</v>
      </c>
    </row>
    <row r="10" spans="1:13" ht="54.75" customHeight="1">
      <c r="A10" s="117">
        <v>2</v>
      </c>
      <c r="B10" s="117" t="s">
        <v>1072</v>
      </c>
      <c r="C10" s="117" t="s">
        <v>1073</v>
      </c>
      <c r="D10" s="117" t="s">
        <v>1071</v>
      </c>
      <c r="E10" s="117" t="s">
        <v>1079</v>
      </c>
      <c r="F10" s="117" t="s">
        <v>1080</v>
      </c>
      <c r="G10" s="117" t="s">
        <v>1081</v>
      </c>
      <c r="H10" s="117" t="s">
        <v>1082</v>
      </c>
      <c r="I10" s="132" t="s">
        <v>1089</v>
      </c>
      <c r="J10" s="117" t="s">
        <v>1090</v>
      </c>
      <c r="K10" s="133" t="s">
        <v>694</v>
      </c>
      <c r="L10" s="134" t="s">
        <v>696</v>
      </c>
      <c r="M10" s="115" t="s">
        <v>820</v>
      </c>
    </row>
    <row r="11" spans="1:13" ht="81.75" customHeight="1">
      <c r="A11" s="117">
        <v>3</v>
      </c>
      <c r="B11" s="117" t="s">
        <v>1074</v>
      </c>
      <c r="C11" s="117" t="s">
        <v>1075</v>
      </c>
      <c r="D11" s="117" t="s">
        <v>1071</v>
      </c>
      <c r="E11" s="117" t="s">
        <v>1079</v>
      </c>
      <c r="F11" s="117" t="s">
        <v>1080</v>
      </c>
      <c r="G11" s="117" t="s">
        <v>1081</v>
      </c>
      <c r="H11" s="117" t="s">
        <v>1082</v>
      </c>
      <c r="I11" s="132" t="s">
        <v>1089</v>
      </c>
      <c r="J11" s="117" t="s">
        <v>1090</v>
      </c>
      <c r="K11" s="133" t="s">
        <v>694</v>
      </c>
      <c r="L11" s="134" t="s">
        <v>696</v>
      </c>
      <c r="M11" s="115" t="s">
        <v>820</v>
      </c>
    </row>
    <row r="12" spans="1:13" ht="75" customHeight="1">
      <c r="A12" s="116">
        <v>4</v>
      </c>
      <c r="B12" s="117" t="s">
        <v>1076</v>
      </c>
      <c r="C12" s="117" t="s">
        <v>1077</v>
      </c>
      <c r="D12" s="117" t="s">
        <v>1071</v>
      </c>
      <c r="E12" s="117" t="s">
        <v>1079</v>
      </c>
      <c r="F12" s="117" t="s">
        <v>1080</v>
      </c>
      <c r="G12" s="117" t="s">
        <v>1081</v>
      </c>
      <c r="H12" s="117" t="s">
        <v>1082</v>
      </c>
      <c r="I12" s="132" t="s">
        <v>1089</v>
      </c>
      <c r="J12" s="117" t="s">
        <v>1090</v>
      </c>
      <c r="K12" s="133" t="s">
        <v>694</v>
      </c>
      <c r="L12" s="134" t="s">
        <v>696</v>
      </c>
      <c r="M12" s="115" t="s">
        <v>820</v>
      </c>
    </row>
    <row r="13" spans="1:13" s="114" customFormat="1" ht="109.5" customHeight="1">
      <c r="A13" s="116">
        <v>5</v>
      </c>
      <c r="B13" s="117" t="s">
        <v>1095</v>
      </c>
      <c r="C13" s="117" t="s">
        <v>1096</v>
      </c>
      <c r="D13" s="117" t="s">
        <v>1071</v>
      </c>
      <c r="E13" s="117" t="s">
        <v>1079</v>
      </c>
      <c r="F13" s="117" t="s">
        <v>1080</v>
      </c>
      <c r="G13" s="117" t="s">
        <v>1081</v>
      </c>
      <c r="H13" s="117" t="s">
        <v>1082</v>
      </c>
      <c r="I13" s="132" t="s">
        <v>1089</v>
      </c>
      <c r="J13" s="117" t="s">
        <v>1090</v>
      </c>
      <c r="K13" s="134" t="s">
        <v>711</v>
      </c>
      <c r="L13" s="134" t="s">
        <v>708</v>
      </c>
      <c r="M13" s="115"/>
    </row>
    <row r="14" spans="1:13" s="114" customFormat="1" ht="75" customHeight="1">
      <c r="A14" s="116">
        <v>6</v>
      </c>
      <c r="B14" s="117" t="s">
        <v>1098</v>
      </c>
      <c r="C14" s="117" t="s">
        <v>1097</v>
      </c>
      <c r="D14" s="117" t="s">
        <v>1071</v>
      </c>
      <c r="E14" s="117" t="s">
        <v>1079</v>
      </c>
      <c r="F14" s="117" t="s">
        <v>1080</v>
      </c>
      <c r="G14" s="117" t="s">
        <v>1081</v>
      </c>
      <c r="H14" s="117" t="s">
        <v>1082</v>
      </c>
      <c r="I14" s="132" t="s">
        <v>1089</v>
      </c>
      <c r="J14" s="117" t="s">
        <v>1090</v>
      </c>
      <c r="K14" s="134" t="s">
        <v>851</v>
      </c>
      <c r="L14" s="134" t="s">
        <v>852</v>
      </c>
      <c r="M14" s="115"/>
    </row>
    <row r="15" spans="1:13" s="114" customFormat="1" ht="75" customHeight="1">
      <c r="A15" s="116">
        <v>7</v>
      </c>
      <c r="B15" s="117" t="s">
        <v>1107</v>
      </c>
      <c r="C15" s="117" t="s">
        <v>1099</v>
      </c>
      <c r="D15" s="117" t="s">
        <v>1071</v>
      </c>
      <c r="E15" s="117" t="s">
        <v>1079</v>
      </c>
      <c r="F15" s="117" t="s">
        <v>1080</v>
      </c>
      <c r="G15" s="117" t="s">
        <v>1081</v>
      </c>
      <c r="H15" s="117" t="s">
        <v>1082</v>
      </c>
      <c r="I15" s="132" t="s">
        <v>1089</v>
      </c>
      <c r="J15" s="117" t="s">
        <v>1090</v>
      </c>
      <c r="K15" s="134" t="s">
        <v>851</v>
      </c>
      <c r="L15" s="134" t="s">
        <v>852</v>
      </c>
      <c r="M15" s="115"/>
    </row>
    <row r="16" spans="1:13" ht="102">
      <c r="A16" s="117">
        <v>5</v>
      </c>
      <c r="B16" s="117" t="s">
        <v>1078</v>
      </c>
      <c r="C16" s="117" t="s">
        <v>1083</v>
      </c>
      <c r="D16" s="117" t="s">
        <v>1071</v>
      </c>
      <c r="E16" s="117" t="s">
        <v>1079</v>
      </c>
      <c r="F16" s="117" t="s">
        <v>1080</v>
      </c>
      <c r="G16" s="117" t="s">
        <v>1081</v>
      </c>
      <c r="H16" s="117" t="s">
        <v>1082</v>
      </c>
      <c r="I16" s="132" t="s">
        <v>1089</v>
      </c>
      <c r="J16" s="117" t="s">
        <v>1090</v>
      </c>
      <c r="K16" s="134" t="s">
        <v>717</v>
      </c>
      <c r="L16" s="134" t="s">
        <v>718</v>
      </c>
      <c r="M16" s="115" t="s">
        <v>820</v>
      </c>
    </row>
    <row r="17" spans="1:13" ht="63.75">
      <c r="A17" s="117">
        <v>6</v>
      </c>
      <c r="B17" s="117" t="s">
        <v>1108</v>
      </c>
      <c r="C17" s="117" t="s">
        <v>1086</v>
      </c>
      <c r="D17" s="117" t="s">
        <v>1071</v>
      </c>
      <c r="E17" s="117" t="s">
        <v>1079</v>
      </c>
      <c r="F17" s="117" t="s">
        <v>1080</v>
      </c>
      <c r="G17" s="117" t="s">
        <v>1081</v>
      </c>
      <c r="H17" s="117" t="s">
        <v>1082</v>
      </c>
      <c r="I17" s="132" t="s">
        <v>1089</v>
      </c>
      <c r="J17" s="117" t="s">
        <v>1084</v>
      </c>
      <c r="K17" s="134" t="s">
        <v>851</v>
      </c>
      <c r="L17" s="134" t="s">
        <v>852</v>
      </c>
      <c r="M17" s="115" t="s">
        <v>820</v>
      </c>
    </row>
    <row r="18" spans="1:13" ht="49.5" customHeight="1">
      <c r="A18" s="117">
        <v>7</v>
      </c>
      <c r="B18" s="117" t="s">
        <v>1085</v>
      </c>
      <c r="C18" s="117" t="s">
        <v>1109</v>
      </c>
      <c r="D18" s="117" t="s">
        <v>1071</v>
      </c>
      <c r="E18" s="117" t="s">
        <v>1079</v>
      </c>
      <c r="F18" s="117" t="s">
        <v>1080</v>
      </c>
      <c r="G18" s="117" t="s">
        <v>1081</v>
      </c>
      <c r="H18" s="117" t="s">
        <v>1082</v>
      </c>
      <c r="I18" s="132" t="s">
        <v>1089</v>
      </c>
      <c r="J18" s="117" t="s">
        <v>1090</v>
      </c>
      <c r="K18" s="134" t="s">
        <v>851</v>
      </c>
      <c r="L18" s="134" t="s">
        <v>852</v>
      </c>
      <c r="M18" s="115" t="s">
        <v>820</v>
      </c>
    </row>
    <row r="19" spans="1:13" ht="54.75" customHeight="1">
      <c r="A19" s="117">
        <v>8</v>
      </c>
      <c r="B19" s="117" t="s">
        <v>1087</v>
      </c>
      <c r="C19" s="117" t="s">
        <v>1088</v>
      </c>
      <c r="D19" s="117" t="s">
        <v>1071</v>
      </c>
      <c r="E19" s="117" t="s">
        <v>1079</v>
      </c>
      <c r="F19" s="117" t="s">
        <v>1080</v>
      </c>
      <c r="G19" s="117" t="s">
        <v>1081</v>
      </c>
      <c r="H19" s="117" t="s">
        <v>1082</v>
      </c>
      <c r="I19" s="132" t="s">
        <v>1089</v>
      </c>
      <c r="J19" s="117" t="s">
        <v>1090</v>
      </c>
      <c r="K19" s="134" t="s">
        <v>851</v>
      </c>
      <c r="L19" s="134" t="s">
        <v>852</v>
      </c>
      <c r="M19" s="115" t="s">
        <v>820</v>
      </c>
    </row>
    <row r="20" spans="1:13" ht="54.75" customHeight="1">
      <c r="A20" s="117">
        <v>9</v>
      </c>
      <c r="B20" s="117" t="s">
        <v>1091</v>
      </c>
      <c r="C20" s="117" t="s">
        <v>1092</v>
      </c>
      <c r="D20" s="117" t="s">
        <v>1071</v>
      </c>
      <c r="E20" s="117" t="s">
        <v>1079</v>
      </c>
      <c r="F20" s="117" t="s">
        <v>1080</v>
      </c>
      <c r="G20" s="117" t="s">
        <v>1081</v>
      </c>
      <c r="H20" s="117" t="s">
        <v>1082</v>
      </c>
      <c r="I20" s="132" t="s">
        <v>1089</v>
      </c>
      <c r="J20" s="117" t="s">
        <v>1084</v>
      </c>
      <c r="K20" s="134" t="s">
        <v>851</v>
      </c>
      <c r="L20" s="134" t="s">
        <v>852</v>
      </c>
      <c r="M20" s="115" t="s">
        <v>820</v>
      </c>
    </row>
    <row r="21" spans="1:13" ht="124.5" customHeight="1">
      <c r="A21" s="117">
        <v>10</v>
      </c>
      <c r="B21" s="117" t="s">
        <v>1093</v>
      </c>
      <c r="C21" s="117" t="s">
        <v>1094</v>
      </c>
      <c r="D21" s="117" t="s">
        <v>1071</v>
      </c>
      <c r="E21" s="117" t="s">
        <v>1079</v>
      </c>
      <c r="F21" s="117" t="s">
        <v>1080</v>
      </c>
      <c r="G21" s="117" t="s">
        <v>1081</v>
      </c>
      <c r="H21" s="117" t="s">
        <v>1082</v>
      </c>
      <c r="I21" s="132" t="s">
        <v>1089</v>
      </c>
      <c r="J21" s="117" t="s">
        <v>1100</v>
      </c>
      <c r="K21" s="134" t="s">
        <v>711</v>
      </c>
      <c r="L21" s="134" t="s">
        <v>708</v>
      </c>
      <c r="M21" s="115" t="s">
        <v>820</v>
      </c>
    </row>
    <row r="22" spans="1:13">
      <c r="A22" s="27"/>
      <c r="M22" s="101" t="s">
        <v>820</v>
      </c>
    </row>
    <row r="23" spans="1:13">
      <c r="A23" s="27"/>
      <c r="M23" s="101" t="s">
        <v>820</v>
      </c>
    </row>
    <row r="24" spans="1:13">
      <c r="A24" s="27"/>
      <c r="M24" s="101" t="s">
        <v>820</v>
      </c>
    </row>
    <row r="25" spans="1:13">
      <c r="A25" s="27"/>
      <c r="M25" s="101" t="s">
        <v>820</v>
      </c>
    </row>
    <row r="26" spans="1:13">
      <c r="A26" s="27"/>
      <c r="M26" s="101" t="s">
        <v>820</v>
      </c>
    </row>
    <row r="27" spans="1:13">
      <c r="A27" s="27"/>
      <c r="M27" s="101" t="s">
        <v>820</v>
      </c>
    </row>
    <row r="28" spans="1:13">
      <c r="A28" s="27"/>
      <c r="M28" s="101" t="s">
        <v>820</v>
      </c>
    </row>
    <row r="29" spans="1:13" ht="18" thickBot="1">
      <c r="A29" s="27"/>
      <c r="M29" s="101" t="s">
        <v>820</v>
      </c>
    </row>
    <row r="30" spans="1:13" ht="15.75" customHeight="1" thickBot="1">
      <c r="A30" s="180" t="s">
        <v>1054</v>
      </c>
      <c r="B30" s="181"/>
      <c r="C30" s="182"/>
      <c r="D30" s="107"/>
      <c r="E30" s="180" t="s">
        <v>1055</v>
      </c>
      <c r="F30" s="181"/>
      <c r="G30" s="181"/>
      <c r="H30" s="181"/>
      <c r="I30" s="182"/>
      <c r="J30" s="107"/>
      <c r="K30" s="107"/>
      <c r="L30" s="183"/>
      <c r="M30" s="107"/>
    </row>
    <row r="31" spans="1:13">
      <c r="A31" s="191"/>
      <c r="B31" s="192"/>
      <c r="C31" s="193"/>
      <c r="D31" s="107"/>
      <c r="E31" s="191"/>
      <c r="F31" s="192"/>
      <c r="G31" s="192"/>
      <c r="H31" s="192"/>
      <c r="I31" s="193"/>
      <c r="J31" s="107"/>
      <c r="K31" s="107"/>
      <c r="L31" s="184"/>
      <c r="M31" s="107"/>
    </row>
    <row r="32" spans="1:13" ht="18" thickBot="1">
      <c r="A32" s="194"/>
      <c r="B32" s="195"/>
      <c r="C32" s="196"/>
      <c r="D32" s="107"/>
      <c r="E32" s="194"/>
      <c r="F32" s="195"/>
      <c r="G32" s="195"/>
      <c r="H32" s="195"/>
      <c r="I32" s="196"/>
      <c r="J32" s="107"/>
      <c r="K32" s="107"/>
      <c r="L32" s="184"/>
      <c r="M32" s="107"/>
    </row>
    <row r="33" spans="1:13">
      <c r="A33" s="105"/>
      <c r="B33" s="105"/>
      <c r="C33" s="105"/>
      <c r="D33" s="105"/>
      <c r="E33" s="105"/>
      <c r="F33" s="105"/>
      <c r="G33" s="105"/>
      <c r="H33" s="105"/>
      <c r="I33" s="105"/>
      <c r="J33" s="105"/>
      <c r="K33" s="105"/>
      <c r="L33" s="105"/>
      <c r="M33" s="108" t="s">
        <v>820</v>
      </c>
    </row>
    <row r="34" spans="1:13">
      <c r="A34" s="27"/>
      <c r="M34" s="101" t="s">
        <v>820</v>
      </c>
    </row>
    <row r="35" spans="1:13">
      <c r="A35" s="27"/>
      <c r="M35" s="101" t="s">
        <v>820</v>
      </c>
    </row>
    <row r="36" spans="1:13">
      <c r="A36" s="27"/>
      <c r="M36" s="101" t="s">
        <v>820</v>
      </c>
    </row>
    <row r="37" spans="1:13">
      <c r="A37" s="27"/>
      <c r="M37" s="101" t="s">
        <v>820</v>
      </c>
    </row>
    <row r="38" spans="1:13">
      <c r="A38" s="27"/>
      <c r="M38" s="101" t="s">
        <v>820</v>
      </c>
    </row>
    <row r="39" spans="1:13">
      <c r="A39" s="27"/>
      <c r="M39" s="101" t="s">
        <v>820</v>
      </c>
    </row>
    <row r="40" spans="1:13">
      <c r="A40" s="27"/>
      <c r="M40" s="101" t="s">
        <v>820</v>
      </c>
    </row>
    <row r="41" spans="1:13">
      <c r="A41" s="27"/>
      <c r="M41" s="101" t="s">
        <v>820</v>
      </c>
    </row>
    <row r="42" spans="1:13">
      <c r="A42" s="27"/>
      <c r="M42" s="101" t="s">
        <v>820</v>
      </c>
    </row>
    <row r="43" spans="1:13">
      <c r="A43" s="27"/>
      <c r="M43" s="101" t="s">
        <v>820</v>
      </c>
    </row>
    <row r="44" spans="1:13">
      <c r="A44" s="27"/>
      <c r="M44" s="101" t="s">
        <v>820</v>
      </c>
    </row>
    <row r="45" spans="1:13">
      <c r="A45" s="27"/>
      <c r="M45" s="101" t="s">
        <v>820</v>
      </c>
    </row>
    <row r="46" spans="1:13">
      <c r="A46" s="27"/>
      <c r="M46" s="101" t="s">
        <v>820</v>
      </c>
    </row>
    <row r="47" spans="1:13">
      <c r="A47" s="27"/>
      <c r="M47" s="101" t="s">
        <v>820</v>
      </c>
    </row>
    <row r="48" spans="1:13">
      <c r="A48" s="27"/>
      <c r="M48" s="101" t="s">
        <v>820</v>
      </c>
    </row>
    <row r="49" spans="1:13">
      <c r="A49" s="27"/>
      <c r="M49" s="101" t="s">
        <v>820</v>
      </c>
    </row>
    <row r="50" spans="1:13" ht="18" thickBot="1">
      <c r="A50" s="27"/>
      <c r="M50" s="101" t="s">
        <v>820</v>
      </c>
    </row>
    <row r="51" spans="1:13" ht="18" thickBot="1">
      <c r="A51" s="180" t="s">
        <v>1054</v>
      </c>
      <c r="B51" s="181"/>
      <c r="C51" s="182"/>
      <c r="D51" s="112"/>
      <c r="E51" s="180" t="s">
        <v>1055</v>
      </c>
      <c r="F51" s="181"/>
      <c r="G51" s="181"/>
      <c r="H51" s="181"/>
      <c r="I51" s="182"/>
      <c r="J51" s="107"/>
      <c r="K51" s="107"/>
      <c r="L51" s="183"/>
      <c r="M51" s="107"/>
    </row>
    <row r="52" spans="1:13">
      <c r="A52" s="185"/>
      <c r="B52" s="186"/>
      <c r="C52" s="187"/>
      <c r="D52" s="113"/>
      <c r="E52" s="185"/>
      <c r="F52" s="186"/>
      <c r="G52" s="186"/>
      <c r="H52" s="186"/>
      <c r="I52" s="187"/>
      <c r="J52" s="107"/>
      <c r="K52" s="107"/>
      <c r="L52" s="184"/>
      <c r="M52" s="107"/>
    </row>
    <row r="53" spans="1:13" ht="18" thickBot="1">
      <c r="A53" s="188"/>
      <c r="B53" s="189"/>
      <c r="C53" s="190"/>
      <c r="D53" s="113"/>
      <c r="E53" s="188"/>
      <c r="F53" s="189"/>
      <c r="G53" s="189"/>
      <c r="H53" s="189"/>
      <c r="I53" s="190"/>
      <c r="J53" s="107"/>
      <c r="K53" s="107"/>
      <c r="L53" s="184"/>
      <c r="M53" s="107"/>
    </row>
    <row r="54" spans="1:13">
      <c r="A54" s="27"/>
      <c r="M54" s="101" t="s">
        <v>820</v>
      </c>
    </row>
    <row r="55" spans="1:13">
      <c r="A55" s="27"/>
      <c r="M55" s="101" t="s">
        <v>820</v>
      </c>
    </row>
    <row r="56" spans="1:13">
      <c r="A56" s="27"/>
      <c r="M56" s="101" t="s">
        <v>820</v>
      </c>
    </row>
    <row r="57" spans="1:13">
      <c r="A57" s="27"/>
      <c r="M57" s="101" t="s">
        <v>820</v>
      </c>
    </row>
    <row r="58" spans="1:13">
      <c r="A58" s="27"/>
      <c r="M58" s="101" t="s">
        <v>820</v>
      </c>
    </row>
    <row r="59" spans="1:13">
      <c r="A59" s="27"/>
      <c r="M59" s="101" t="s">
        <v>820</v>
      </c>
    </row>
    <row r="60" spans="1:13">
      <c r="A60" s="27"/>
      <c r="M60" s="101" t="s">
        <v>820</v>
      </c>
    </row>
    <row r="61" spans="1:13">
      <c r="A61" s="27"/>
      <c r="M61" s="101" t="s">
        <v>820</v>
      </c>
    </row>
    <row r="62" spans="1:13">
      <c r="A62" s="27"/>
      <c r="M62" s="101" t="s">
        <v>820</v>
      </c>
    </row>
    <row r="63" spans="1:13">
      <c r="A63" s="27"/>
      <c r="M63" s="101" t="s">
        <v>820</v>
      </c>
    </row>
    <row r="64" spans="1:13">
      <c r="A64" s="27"/>
      <c r="M64" s="101" t="s">
        <v>820</v>
      </c>
    </row>
    <row r="65" spans="1:13">
      <c r="A65" s="27"/>
      <c r="M65" s="101" t="s">
        <v>820</v>
      </c>
    </row>
    <row r="66" spans="1:13">
      <c r="A66" s="27"/>
      <c r="M66" s="101" t="s">
        <v>820</v>
      </c>
    </row>
    <row r="67" spans="1:13">
      <c r="A67" s="27"/>
      <c r="M67" s="101" t="s">
        <v>820</v>
      </c>
    </row>
    <row r="68" spans="1:13">
      <c r="A68" s="27"/>
      <c r="M68" s="101" t="s">
        <v>820</v>
      </c>
    </row>
    <row r="69" spans="1:13">
      <c r="A69" s="27"/>
      <c r="M69" s="101" t="s">
        <v>820</v>
      </c>
    </row>
    <row r="70" spans="1:13">
      <c r="A70" s="27"/>
      <c r="M70" s="101" t="s">
        <v>820</v>
      </c>
    </row>
    <row r="71" spans="1:13" ht="18" thickBot="1">
      <c r="A71" s="27"/>
      <c r="M71" s="101" t="s">
        <v>820</v>
      </c>
    </row>
    <row r="72" spans="1:13" ht="18" thickBot="1">
      <c r="A72" s="180" t="s">
        <v>1054</v>
      </c>
      <c r="B72" s="181"/>
      <c r="C72" s="182"/>
      <c r="D72" s="112"/>
      <c r="E72" s="180" t="s">
        <v>1055</v>
      </c>
      <c r="F72" s="181"/>
      <c r="G72" s="181"/>
      <c r="H72" s="181"/>
      <c r="I72" s="182"/>
      <c r="J72" s="107"/>
      <c r="K72" s="107"/>
      <c r="L72" s="183"/>
      <c r="M72" s="107"/>
    </row>
    <row r="73" spans="1:13">
      <c r="A73" s="185"/>
      <c r="B73" s="186"/>
      <c r="C73" s="187"/>
      <c r="D73" s="113"/>
      <c r="E73" s="185"/>
      <c r="F73" s="186"/>
      <c r="G73" s="186"/>
      <c r="H73" s="186"/>
      <c r="I73" s="187"/>
      <c r="J73" s="107"/>
      <c r="K73" s="107"/>
      <c r="L73" s="184"/>
      <c r="M73" s="107"/>
    </row>
    <row r="74" spans="1:13" ht="18" thickBot="1">
      <c r="A74" s="188"/>
      <c r="B74" s="189"/>
      <c r="C74" s="190"/>
      <c r="D74" s="113"/>
      <c r="E74" s="188"/>
      <c r="F74" s="189"/>
      <c r="G74" s="189"/>
      <c r="H74" s="189"/>
      <c r="I74" s="190"/>
      <c r="J74" s="107"/>
      <c r="K74" s="107"/>
      <c r="L74" s="184"/>
      <c r="M74" s="107"/>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row r="4221" spans="1:13">
      <c r="A4221" s="11"/>
      <c r="B4221" s="11"/>
      <c r="C4221" s="11"/>
      <c r="D4221" s="11"/>
      <c r="E4221" s="11"/>
      <c r="F4221" s="11"/>
      <c r="G4221" s="11"/>
      <c r="H4221" s="11"/>
      <c r="I4221" s="11"/>
      <c r="J4221" s="11"/>
      <c r="K4221" s="11"/>
      <c r="L4221" s="11"/>
      <c r="M4221" s="11"/>
    </row>
    <row r="4222" spans="1:13">
      <c r="A4222" s="11"/>
      <c r="B4222" s="11"/>
      <c r="C4222" s="11"/>
      <c r="D4222" s="11"/>
      <c r="E4222" s="11"/>
      <c r="F4222" s="11"/>
      <c r="G4222" s="11"/>
      <c r="H4222" s="11"/>
      <c r="I4222" s="11"/>
      <c r="J4222" s="11"/>
      <c r="K4222" s="11"/>
      <c r="L4222" s="11"/>
      <c r="M4222" s="11"/>
    </row>
    <row r="4223" spans="1:13">
      <c r="A4223" s="11"/>
      <c r="B4223" s="11"/>
      <c r="C4223" s="11"/>
      <c r="D4223" s="11"/>
      <c r="E4223" s="11"/>
      <c r="F4223" s="11"/>
      <c r="G4223" s="11"/>
      <c r="H4223" s="11"/>
      <c r="I4223" s="11"/>
      <c r="J4223" s="11"/>
      <c r="K4223" s="11"/>
      <c r="L4223" s="11"/>
      <c r="M4223" s="11"/>
    </row>
    <row r="4224" spans="1:13">
      <c r="A4224" s="11"/>
      <c r="B4224" s="11"/>
      <c r="C4224" s="11"/>
      <c r="D4224" s="11"/>
      <c r="E4224" s="11"/>
      <c r="F4224" s="11"/>
      <c r="G4224" s="11"/>
      <c r="H4224" s="11"/>
      <c r="I4224" s="11"/>
      <c r="J4224" s="11"/>
      <c r="K4224" s="11"/>
      <c r="L4224" s="11"/>
      <c r="M4224" s="11"/>
    </row>
    <row r="4225" spans="1:13">
      <c r="A4225" s="11"/>
      <c r="B4225" s="11"/>
      <c r="C4225" s="11"/>
      <c r="D4225" s="11"/>
      <c r="E4225" s="11"/>
      <c r="F4225" s="11"/>
      <c r="G4225" s="11"/>
      <c r="H4225" s="11"/>
      <c r="I4225" s="11"/>
      <c r="J4225" s="11"/>
      <c r="K4225" s="11"/>
      <c r="L4225" s="11"/>
      <c r="M4225" s="11"/>
    </row>
    <row r="4226" spans="1:13">
      <c r="A4226" s="11"/>
      <c r="B4226" s="11"/>
      <c r="C4226" s="11"/>
      <c r="D4226" s="11"/>
      <c r="E4226" s="11"/>
      <c r="F4226" s="11"/>
      <c r="G4226" s="11"/>
      <c r="H4226" s="11"/>
      <c r="I4226" s="11"/>
      <c r="J4226" s="11"/>
      <c r="K4226" s="11"/>
      <c r="L4226" s="11"/>
      <c r="M4226" s="11"/>
    </row>
    <row r="4227" spans="1:13">
      <c r="A4227" s="11"/>
      <c r="B4227" s="11"/>
      <c r="C4227" s="11"/>
      <c r="D4227" s="11"/>
      <c r="E4227" s="11"/>
      <c r="F4227" s="11"/>
      <c r="G4227" s="11"/>
      <c r="H4227" s="11"/>
      <c r="I4227" s="11"/>
      <c r="J4227" s="11"/>
      <c r="K4227" s="11"/>
      <c r="L4227" s="11"/>
      <c r="M4227" s="11"/>
    </row>
    <row r="4228" spans="1:13">
      <c r="A4228" s="11"/>
      <c r="B4228" s="11"/>
      <c r="C4228" s="11"/>
      <c r="D4228" s="11"/>
      <c r="E4228" s="11"/>
      <c r="F4228" s="11"/>
      <c r="G4228" s="11"/>
      <c r="H4228" s="11"/>
      <c r="I4228" s="11"/>
      <c r="J4228" s="11"/>
      <c r="K4228" s="11"/>
      <c r="L4228" s="11"/>
      <c r="M4228" s="11"/>
    </row>
    <row r="4229" spans="1:13">
      <c r="A4229" s="11"/>
      <c r="B4229" s="11"/>
      <c r="C4229" s="11"/>
      <c r="D4229" s="11"/>
      <c r="E4229" s="11"/>
      <c r="F4229" s="11"/>
      <c r="G4229" s="11"/>
      <c r="H4229" s="11"/>
      <c r="I4229" s="11"/>
      <c r="J4229" s="11"/>
      <c r="K4229" s="11"/>
      <c r="L4229" s="11"/>
      <c r="M4229" s="11"/>
    </row>
    <row r="4230" spans="1:13">
      <c r="A4230" s="11"/>
      <c r="B4230" s="11"/>
      <c r="C4230" s="11"/>
      <c r="D4230" s="11"/>
      <c r="E4230" s="11"/>
      <c r="F4230" s="11"/>
      <c r="G4230" s="11"/>
      <c r="H4230" s="11"/>
      <c r="I4230" s="11"/>
      <c r="J4230" s="11"/>
      <c r="K4230" s="11"/>
      <c r="L4230" s="11"/>
      <c r="M4230" s="11"/>
    </row>
    <row r="4231" spans="1:13">
      <c r="A4231" s="11"/>
      <c r="B4231" s="11"/>
      <c r="C4231" s="11"/>
      <c r="D4231" s="11"/>
      <c r="E4231" s="11"/>
      <c r="F4231" s="11"/>
      <c r="G4231" s="11"/>
      <c r="H4231" s="11"/>
      <c r="I4231" s="11"/>
      <c r="J4231" s="11"/>
      <c r="K4231" s="11"/>
      <c r="L4231" s="11"/>
      <c r="M4231" s="11"/>
    </row>
    <row r="4232" spans="1:13">
      <c r="A4232" s="11"/>
      <c r="B4232" s="11"/>
      <c r="C4232" s="11"/>
      <c r="D4232" s="11"/>
      <c r="E4232" s="11"/>
      <c r="F4232" s="11"/>
      <c r="G4232" s="11"/>
      <c r="H4232" s="11"/>
      <c r="I4232" s="11"/>
      <c r="J4232" s="11"/>
      <c r="K4232" s="11"/>
      <c r="L4232" s="11"/>
      <c r="M4232" s="11"/>
    </row>
    <row r="4233" spans="1:13">
      <c r="A4233" s="11"/>
      <c r="B4233" s="11"/>
      <c r="C4233" s="11"/>
      <c r="D4233" s="11"/>
      <c r="E4233" s="11"/>
      <c r="F4233" s="11"/>
      <c r="G4233" s="11"/>
      <c r="H4233" s="11"/>
      <c r="I4233" s="11"/>
      <c r="J4233" s="11"/>
      <c r="K4233" s="11"/>
      <c r="L4233" s="11"/>
      <c r="M4233" s="11"/>
    </row>
  </sheetData>
  <sheetProtection selectLockedCells="1"/>
  <autoFilter ref="A8:M8"/>
  <mergeCells count="20">
    <mergeCell ref="B1:D1"/>
    <mergeCell ref="B2:D2"/>
    <mergeCell ref="B3:D3"/>
    <mergeCell ref="A51:C51"/>
    <mergeCell ref="E51:I51"/>
    <mergeCell ref="L51:L53"/>
    <mergeCell ref="A52:C53"/>
    <mergeCell ref="E52:I53"/>
    <mergeCell ref="A30:C30"/>
    <mergeCell ref="E30:I30"/>
    <mergeCell ref="L30:L32"/>
    <mergeCell ref="A31:C31"/>
    <mergeCell ref="E31:I31"/>
    <mergeCell ref="A32:C32"/>
    <mergeCell ref="E32:I32"/>
    <mergeCell ref="A72:C72"/>
    <mergeCell ref="E72:I72"/>
    <mergeCell ref="L72:L74"/>
    <mergeCell ref="A73:C74"/>
    <mergeCell ref="E73:I74"/>
  </mergeCells>
  <phoneticPr fontId="33" type="noConversion"/>
  <conditionalFormatting sqref="B1:B3">
    <cfRule type="containsBlanks" dxfId="10" priority="4">
      <formula>LEN(TRIM(B1))=0</formula>
    </cfRule>
  </conditionalFormatting>
  <conditionalFormatting sqref="A4234:M65441 A33:M50 A54:M71 A9:M9 A11:C11 A10:H10 A16:H19 B12:C15 D11:H15 A21:M29 I10:M17 I18:J19 A20:J20 K18:M20">
    <cfRule type="containsBlanks" dxfId="9" priority="3">
      <formula>LEN(TRIM(A9))=0</formula>
    </cfRule>
  </conditionalFormatting>
  <dataValidations count="2">
    <dataValidation type="list" allowBlank="1" showInputMessage="1" showErrorMessage="1" sqref="M9:M65441">
      <formula1>"Evet,Hayır"</formula1>
    </dataValidation>
    <dataValidation type="list" allowBlank="1" showInputMessage="1" showErrorMessage="1" sqref="D30:D32">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32" max="16383" man="1"/>
    <brk id="53" max="12" man="1"/>
  </rowBreaks>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activeCell="J30" sqref="J30"/>
      <selection pane="bottomLeft" activeCell="E2" sqref="E2"/>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97" t="str">
        <f>IF('1_GO'!C3="","",'1_GO'!C3)</f>
        <v>Muhasebat Süreç Grubu</v>
      </c>
      <c r="C1" s="197"/>
      <c r="D1" s="197"/>
      <c r="E1" s="32" t="s">
        <v>808</v>
      </c>
      <c r="F1" s="11"/>
    </row>
    <row r="2" spans="1:6">
      <c r="A2" s="1" t="s">
        <v>786</v>
      </c>
      <c r="B2" s="198" t="str">
        <f>IF('1_GO'!C4="","",'1_GO'!C4)</f>
        <v>Yevmiye İşlemleri Ana Süreci</v>
      </c>
      <c r="C2" s="198"/>
      <c r="D2" s="198"/>
      <c r="E2" s="11"/>
      <c r="F2" s="11"/>
    </row>
    <row r="3" spans="1:6">
      <c r="A3" s="1" t="s">
        <v>785</v>
      </c>
      <c r="B3" s="199" t="str">
        <f>IF('1_GO'!C5="","",'1_GO'!C5)</f>
        <v>Yevmiye İşlemleri Süreci</v>
      </c>
      <c r="C3" s="199"/>
      <c r="D3" s="199"/>
      <c r="E3" s="11"/>
      <c r="F3" s="11"/>
    </row>
    <row r="4" spans="1:6">
      <c r="A4" s="2"/>
      <c r="B4" s="2"/>
      <c r="C4" s="2"/>
      <c r="D4" s="11"/>
      <c r="E4" s="11"/>
      <c r="F4" s="11"/>
    </row>
    <row r="5" spans="1:6" ht="21.75">
      <c r="A5" s="4" t="s">
        <v>109</v>
      </c>
      <c r="B5" s="5"/>
      <c r="C5" s="5"/>
      <c r="D5" s="13"/>
      <c r="E5" s="200" t="s">
        <v>114</v>
      </c>
      <c r="F5" s="11"/>
    </row>
    <row r="6" spans="1:6">
      <c r="A6" s="7"/>
      <c r="B6" s="8"/>
      <c r="C6" s="8"/>
      <c r="D6" s="14"/>
      <c r="E6" s="201"/>
      <c r="F6" s="11"/>
    </row>
    <row r="7" spans="1:6">
      <c r="A7" s="11"/>
      <c r="B7" s="11"/>
      <c r="C7" s="11"/>
      <c r="D7" s="11"/>
      <c r="E7" s="11"/>
      <c r="F7" s="11"/>
    </row>
    <row r="8" spans="1:6">
      <c r="A8" s="1" t="s">
        <v>782</v>
      </c>
      <c r="B8" s="12" t="s">
        <v>1042</v>
      </c>
      <c r="C8" s="12" t="s">
        <v>1043</v>
      </c>
      <c r="D8" s="12" t="s">
        <v>108</v>
      </c>
      <c r="E8" s="12" t="s">
        <v>107</v>
      </c>
      <c r="F8" s="12" t="s">
        <v>110</v>
      </c>
    </row>
    <row r="9" spans="1:6">
      <c r="A9" s="116">
        <v>1</v>
      </c>
      <c r="B9" s="117" t="s">
        <v>1079</v>
      </c>
      <c r="C9" s="117" t="s">
        <v>1081</v>
      </c>
      <c r="D9" s="117" t="s">
        <v>1101</v>
      </c>
      <c r="E9" s="117" t="s">
        <v>1102</v>
      </c>
      <c r="F9" s="117" t="s">
        <v>1103</v>
      </c>
    </row>
    <row r="10" spans="1:6" ht="25.5">
      <c r="A10" s="116">
        <v>2</v>
      </c>
      <c r="B10" s="117" t="s">
        <v>1081</v>
      </c>
      <c r="C10" s="117" t="s">
        <v>1104</v>
      </c>
      <c r="D10" s="117" t="s">
        <v>1101</v>
      </c>
      <c r="E10" s="117" t="s">
        <v>1102</v>
      </c>
      <c r="F10" s="117" t="s">
        <v>1105</v>
      </c>
    </row>
    <row r="11" spans="1:6" ht="25.5">
      <c r="A11" s="116">
        <v>3</v>
      </c>
      <c r="B11" s="117" t="s">
        <v>1080</v>
      </c>
      <c r="C11" s="117" t="s">
        <v>1081</v>
      </c>
      <c r="D11" s="117" t="s">
        <v>1101</v>
      </c>
      <c r="E11" s="117" t="s">
        <v>1102</v>
      </c>
      <c r="F11" s="117" t="s">
        <v>1106</v>
      </c>
    </row>
  </sheetData>
  <sheetProtection formatCells="0" selectLockedCells="1"/>
  <mergeCells count="4">
    <mergeCell ref="B1:D1"/>
    <mergeCell ref="B2:D2"/>
    <mergeCell ref="B3:D3"/>
    <mergeCell ref="E5:E6"/>
  </mergeCells>
  <phoneticPr fontId="33" type="noConversion"/>
  <conditionalFormatting sqref="B1:B3">
    <cfRule type="containsBlanks" dxfId="8" priority="2">
      <formula>LEN(TRIM(B1))=0</formula>
    </cfRule>
  </conditionalFormatting>
  <conditionalFormatting sqref="A9:F65536">
    <cfRule type="containsBlanks" dxfId="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topLeftCell="A7" zoomScale="115" zoomScaleNormal="120" zoomScaleSheetLayoutView="115" zoomScalePageLayoutView="120" workbookViewId="0">
      <selection activeCell="G13" sqref="G13"/>
    </sheetView>
  </sheetViews>
  <sheetFormatPr defaultRowHeight="17.25"/>
  <sheetData>
    <row r="1" spans="1:11" ht="27.75">
      <c r="A1" s="202" t="s">
        <v>113</v>
      </c>
      <c r="B1" s="202"/>
      <c r="C1" s="202"/>
      <c r="D1" s="202"/>
      <c r="E1" s="202"/>
      <c r="F1" s="202"/>
      <c r="G1" s="202"/>
      <c r="H1" s="202"/>
      <c r="I1" s="32" t="s">
        <v>808</v>
      </c>
    </row>
    <row r="3" spans="1:11">
      <c r="B3" s="83"/>
      <c r="C3" s="83"/>
      <c r="D3" s="83"/>
      <c r="E3" s="83"/>
      <c r="F3" s="83"/>
      <c r="G3" s="83"/>
      <c r="H3" s="83"/>
    </row>
    <row r="4" spans="1:11">
      <c r="B4" s="83"/>
      <c r="C4" s="83"/>
      <c r="D4" s="83"/>
      <c r="E4" s="83"/>
      <c r="F4" s="83"/>
      <c r="G4" s="83"/>
      <c r="H4" s="83"/>
      <c r="K4" s="32"/>
    </row>
    <row r="5" spans="1:11">
      <c r="B5" s="83"/>
      <c r="C5" s="83"/>
      <c r="D5" s="83"/>
      <c r="E5" s="83"/>
      <c r="F5" s="83"/>
      <c r="G5" s="83"/>
      <c r="H5" s="83"/>
    </row>
    <row r="6" spans="1:11">
      <c r="B6" s="83"/>
      <c r="C6" s="83"/>
      <c r="D6" s="83"/>
      <c r="E6" s="83"/>
      <c r="F6" s="83"/>
      <c r="G6" s="83"/>
      <c r="H6" s="83"/>
    </row>
    <row r="7" spans="1:11">
      <c r="B7" s="83"/>
      <c r="C7" s="83"/>
      <c r="D7" s="83"/>
      <c r="E7" s="83"/>
      <c r="F7" s="83"/>
      <c r="G7" s="83"/>
      <c r="H7" s="83"/>
    </row>
    <row r="8" spans="1:11">
      <c r="B8" s="83"/>
      <c r="C8" s="83"/>
      <c r="D8" s="83"/>
      <c r="E8" s="83"/>
      <c r="F8" s="83"/>
      <c r="G8" s="83"/>
      <c r="H8" s="83"/>
    </row>
    <row r="9" spans="1:11">
      <c r="B9" s="83"/>
      <c r="C9" s="83"/>
      <c r="D9" s="83"/>
      <c r="E9" s="83"/>
      <c r="F9" s="83"/>
      <c r="G9" s="83"/>
      <c r="H9" s="83"/>
    </row>
    <row r="10" spans="1:11">
      <c r="B10" s="83"/>
      <c r="C10" s="83"/>
      <c r="D10" s="83"/>
      <c r="E10" s="83"/>
      <c r="F10" s="83"/>
      <c r="G10" s="83"/>
      <c r="H10" s="83"/>
    </row>
    <row r="11" spans="1:11">
      <c r="B11" s="83"/>
      <c r="C11" s="83"/>
      <c r="D11" s="83"/>
      <c r="E11" s="83"/>
      <c r="F11" s="83"/>
      <c r="G11" s="83"/>
      <c r="H11" s="83"/>
    </row>
    <row r="12" spans="1:11">
      <c r="B12" s="83"/>
      <c r="C12" s="83"/>
      <c r="D12" s="83"/>
      <c r="E12" s="83"/>
      <c r="F12" s="83"/>
      <c r="G12" s="83"/>
      <c r="H12" s="83"/>
    </row>
    <row r="13" spans="1:11">
      <c r="B13" s="83"/>
      <c r="C13" s="83"/>
      <c r="D13" s="83"/>
      <c r="E13" s="83"/>
      <c r="F13" s="83"/>
      <c r="G13" s="83"/>
      <c r="H13" s="83"/>
    </row>
    <row r="14" spans="1:11">
      <c r="B14" s="83"/>
      <c r="C14" s="83"/>
      <c r="D14" s="83"/>
      <c r="E14" s="83"/>
      <c r="F14" s="83"/>
      <c r="G14" s="83"/>
      <c r="H14" s="83"/>
    </row>
    <row r="15" spans="1:11">
      <c r="B15" s="83"/>
      <c r="C15" s="83"/>
      <c r="D15" s="83"/>
      <c r="E15" s="83"/>
      <c r="F15" s="83"/>
      <c r="G15" s="83"/>
      <c r="H15" s="83"/>
    </row>
    <row r="16" spans="1:11">
      <c r="B16" s="83"/>
      <c r="C16" s="83"/>
      <c r="D16" s="83"/>
      <c r="E16" s="83"/>
      <c r="F16" s="83"/>
      <c r="G16" s="83"/>
      <c r="H16" s="83"/>
    </row>
    <row r="17" spans="2:8">
      <c r="B17" s="83"/>
      <c r="C17" s="83"/>
      <c r="D17" s="83"/>
      <c r="E17" s="83"/>
      <c r="F17" s="83"/>
      <c r="G17" s="83"/>
      <c r="H17" s="83"/>
    </row>
    <row r="18" spans="2:8">
      <c r="B18" s="83"/>
      <c r="C18" s="83"/>
      <c r="D18" s="83"/>
      <c r="E18" s="83"/>
      <c r="F18" s="83"/>
      <c r="G18" s="83"/>
      <c r="H18" s="83"/>
    </row>
    <row r="19" spans="2:8">
      <c r="B19" s="83"/>
      <c r="C19" s="83"/>
      <c r="D19" s="83"/>
      <c r="E19" s="83"/>
      <c r="F19" s="83"/>
      <c r="G19" s="83"/>
      <c r="H19" s="83"/>
    </row>
    <row r="20" spans="2:8">
      <c r="B20" s="83"/>
      <c r="C20" s="83"/>
      <c r="D20" s="83"/>
      <c r="E20" s="83"/>
      <c r="F20" s="83"/>
      <c r="G20" s="83"/>
      <c r="H20" s="83"/>
    </row>
    <row r="21" spans="2:8">
      <c r="B21" s="83"/>
      <c r="C21" s="83"/>
      <c r="D21" s="83"/>
      <c r="E21" s="83"/>
      <c r="F21" s="83"/>
      <c r="G21" s="83"/>
      <c r="H21" s="83"/>
    </row>
    <row r="22" spans="2:8">
      <c r="B22" s="83"/>
      <c r="C22" s="83"/>
      <c r="D22" s="83"/>
      <c r="E22" s="83"/>
      <c r="F22" s="83"/>
      <c r="G22" s="83"/>
      <c r="H22" s="83"/>
    </row>
    <row r="23" spans="2:8">
      <c r="B23" s="83"/>
      <c r="C23" s="83"/>
      <c r="D23" s="83"/>
      <c r="E23" s="83"/>
      <c r="F23" s="83"/>
      <c r="G23" s="83"/>
      <c r="H23" s="83"/>
    </row>
    <row r="24" spans="2:8">
      <c r="B24" s="83"/>
      <c r="C24" s="83"/>
      <c r="D24" s="83"/>
      <c r="E24" s="83"/>
      <c r="F24" s="83"/>
      <c r="G24" s="83"/>
      <c r="H24" s="83"/>
    </row>
  </sheetData>
  <mergeCells count="1">
    <mergeCell ref="A1:H1"/>
  </mergeCells>
  <phoneticPr fontId="33"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1"/>
  <sheetViews>
    <sheetView view="pageBreakPreview" zoomScale="60" workbookViewId="0">
      <pane ySplit="9" topLeftCell="A10" activePane="bottomLeft" state="frozen"/>
      <selection activeCell="J30" sqref="J30"/>
      <selection pane="bottomLeft" activeCell="E3" sqref="E3"/>
    </sheetView>
  </sheetViews>
  <sheetFormatPr defaultRowHeight="17.25"/>
  <cols>
    <col min="1" max="1" width="5" style="26" customWidth="1"/>
    <col min="2" max="2" width="20.625" style="27" customWidth="1"/>
    <col min="3" max="3" width="30.625" style="27" customWidth="1"/>
    <col min="4" max="5" width="20.625" style="27" customWidth="1"/>
    <col min="6" max="6" width="17.125" style="27" customWidth="1"/>
    <col min="7" max="7" width="20.625" style="27" customWidth="1"/>
    <col min="8" max="16384" width="9" style="11"/>
  </cols>
  <sheetData>
    <row r="1" spans="1:7">
      <c r="A1" s="1" t="s">
        <v>784</v>
      </c>
      <c r="B1" s="203" t="str">
        <f>IF('1_GO'!C3="","",'1_GO'!C3)</f>
        <v>Muhasebat Süreç Grubu</v>
      </c>
      <c r="C1" s="203"/>
      <c r="D1" s="120"/>
      <c r="E1" s="32" t="s">
        <v>808</v>
      </c>
      <c r="F1" s="11"/>
      <c r="G1" s="11"/>
    </row>
    <row r="2" spans="1:7">
      <c r="A2" s="1" t="s">
        <v>786</v>
      </c>
      <c r="B2" s="204" t="str">
        <f>IF('1_GO'!C4="","",'1_GO'!C4)</f>
        <v>Yevmiye İşlemleri Ana Süreci</v>
      </c>
      <c r="C2" s="204"/>
      <c r="D2" s="121"/>
      <c r="E2" s="11"/>
      <c r="F2" s="11"/>
      <c r="G2" s="11"/>
    </row>
    <row r="3" spans="1:7">
      <c r="A3" s="1" t="s">
        <v>785</v>
      </c>
      <c r="B3" s="205" t="str">
        <f>IF('1_GO'!C5="","",'1_GO'!C5)</f>
        <v>Yevmiye İşlemleri Süreci</v>
      </c>
      <c r="C3" s="205"/>
      <c r="D3" s="122"/>
      <c r="E3" s="11"/>
      <c r="F3" s="11"/>
      <c r="G3" s="11"/>
    </row>
    <row r="4" spans="1:7">
      <c r="A4" s="2"/>
      <c r="B4" s="2"/>
      <c r="C4" s="2"/>
      <c r="D4" s="2"/>
      <c r="E4" s="11"/>
      <c r="F4" s="11"/>
      <c r="G4" s="11"/>
    </row>
    <row r="5" spans="1:7" ht="21.75">
      <c r="A5" s="4" t="s">
        <v>411</v>
      </c>
      <c r="B5" s="5"/>
      <c r="C5" s="5"/>
      <c r="D5" s="123"/>
      <c r="E5" s="11"/>
      <c r="F5" s="11"/>
      <c r="G5" s="11"/>
    </row>
    <row r="6" spans="1:7">
      <c r="A6" s="7"/>
      <c r="B6" s="8"/>
      <c r="C6" s="8"/>
      <c r="D6" s="123"/>
      <c r="E6" s="11"/>
      <c r="F6" s="11"/>
      <c r="G6" s="11"/>
    </row>
    <row r="7" spans="1:7">
      <c r="A7" s="11"/>
      <c r="B7" s="11"/>
      <c r="C7" s="11"/>
      <c r="D7" s="114"/>
      <c r="E7" s="11"/>
      <c r="F7" s="11"/>
      <c r="G7" s="11"/>
    </row>
    <row r="8" spans="1:7">
      <c r="A8" s="25" t="s">
        <v>412</v>
      </c>
      <c r="B8" s="25" t="s">
        <v>413</v>
      </c>
      <c r="C8" s="25" t="s">
        <v>414</v>
      </c>
      <c r="D8" s="25"/>
      <c r="E8" s="25" t="s">
        <v>415</v>
      </c>
      <c r="F8" s="25" t="s">
        <v>416</v>
      </c>
      <c r="G8" s="25" t="s">
        <v>417</v>
      </c>
    </row>
    <row r="9" spans="1:7" ht="75.75">
      <c r="A9" s="1" t="s">
        <v>782</v>
      </c>
      <c r="B9" s="12" t="s">
        <v>418</v>
      </c>
      <c r="C9" s="12" t="s">
        <v>419</v>
      </c>
      <c r="D9" s="12" t="s">
        <v>420</v>
      </c>
      <c r="E9" s="12" t="s">
        <v>421</v>
      </c>
      <c r="F9" s="12" t="s">
        <v>422</v>
      </c>
      <c r="G9" s="12" t="s">
        <v>423</v>
      </c>
    </row>
    <row r="10" spans="1:7" ht="60">
      <c r="A10" s="135">
        <v>1</v>
      </c>
      <c r="B10" s="136" t="s">
        <v>1110</v>
      </c>
      <c r="C10" s="136" t="s">
        <v>1111</v>
      </c>
      <c r="D10" s="136" t="s">
        <v>1112</v>
      </c>
      <c r="E10" s="136" t="s">
        <v>1113</v>
      </c>
    </row>
    <row r="11" spans="1:7" ht="75">
      <c r="A11" s="135">
        <v>2</v>
      </c>
      <c r="B11" s="136" t="s">
        <v>1114</v>
      </c>
      <c r="C11" s="136" t="s">
        <v>1115</v>
      </c>
      <c r="D11" s="136" t="s">
        <v>1116</v>
      </c>
      <c r="E11" s="136" t="s">
        <v>1117</v>
      </c>
    </row>
  </sheetData>
  <sheetProtection formatCells="0" selectLockedCells="1"/>
  <mergeCells count="3">
    <mergeCell ref="B1:C1"/>
    <mergeCell ref="B2:C2"/>
    <mergeCell ref="B3:C3"/>
  </mergeCells>
  <phoneticPr fontId="33"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hyperlinks>
    <hyperlink ref="E1" location="'1_GO'!A1" display="Anasayfa"/>
  </hyperlinks>
  <pageMargins left="0.7" right="0.7" top="0.75" bottom="0.75" header="0.3" footer="0.3"/>
  <pageSetup paperSize="9" scale="66" orientation="portrait" r:id="rId1"/>
</worksheet>
</file>

<file path=xl/worksheets/sheet18.xml><?xml version="1.0" encoding="utf-8"?>
<worksheet xmlns="http://schemas.openxmlformats.org/spreadsheetml/2006/main" xmlns:r="http://schemas.openxmlformats.org/officeDocument/2006/relationships">
  <dimension ref="A1:F10"/>
  <sheetViews>
    <sheetView view="pageBreakPreview" zoomScale="60" workbookViewId="0">
      <selection activeCell="E20" sqref="E20"/>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203" t="str">
        <f>IF('1_GO'!C3="","",'1_GO'!C3)</f>
        <v>Muhasebat Süreç Grubu</v>
      </c>
      <c r="C1" s="203"/>
      <c r="D1" s="203"/>
      <c r="E1" s="32" t="s">
        <v>808</v>
      </c>
      <c r="F1" s="11"/>
    </row>
    <row r="2" spans="1:6">
      <c r="A2" s="1" t="s">
        <v>786</v>
      </c>
      <c r="B2" s="204" t="str">
        <f>IF('1_GO'!C4="","",'1_GO'!C4)</f>
        <v>Yevmiye İşlemleri Ana Süreci</v>
      </c>
      <c r="C2" s="204"/>
      <c r="D2" s="204"/>
      <c r="E2" s="11"/>
      <c r="F2" s="11"/>
    </row>
    <row r="3" spans="1:6">
      <c r="A3" s="1" t="s">
        <v>785</v>
      </c>
      <c r="B3" s="205" t="str">
        <f>IF('1_GO'!C5="","",'1_GO'!C5)</f>
        <v>Yevmiye İşlemleri Süreci</v>
      </c>
      <c r="C3" s="205"/>
      <c r="D3" s="205"/>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ht="41.25" customHeight="1">
      <c r="A10" s="137">
        <v>1</v>
      </c>
      <c r="B10" s="135" t="s">
        <v>1129</v>
      </c>
      <c r="C10" s="135" t="s">
        <v>1130</v>
      </c>
      <c r="D10" s="212" t="s">
        <v>1131</v>
      </c>
      <c r="E10" s="135" t="s">
        <v>1132</v>
      </c>
      <c r="F10" s="135" t="s">
        <v>1120</v>
      </c>
    </row>
  </sheetData>
  <sheetProtection selectLockedCells="1"/>
  <mergeCells count="3">
    <mergeCell ref="B1:D1"/>
    <mergeCell ref="B2:D2"/>
    <mergeCell ref="B3:D3"/>
  </mergeCells>
  <phoneticPr fontId="33" type="noConversion"/>
  <conditionalFormatting sqref="B1:B3">
    <cfRule type="containsBlanks" dxfId="4" priority="4">
      <formula>LEN(TRIM(B1))=0</formula>
    </cfRule>
  </conditionalFormatting>
  <conditionalFormatting sqref="A11:F65536">
    <cfRule type="containsBlanks" dxfId="3" priority="3">
      <formula>LEN(TRIM(A11))=0</formula>
    </cfRule>
  </conditionalFormatting>
  <conditionalFormatting sqref="A10:F10">
    <cfRule type="containsBlanks" dxfId="2" priority="2">
      <formula>LEN(TRIM(A10))=0</formula>
    </cfRule>
  </conditionalFormatting>
  <conditionalFormatting sqref="B10:F10">
    <cfRule type="containsBlanks" dxfId="1" priority="1">
      <formula>LEN(TRIM(B10))=0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workbookViewId="0"/>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410</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63.75">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206" t="s">
        <v>909</v>
      </c>
      <c r="B28" s="19" t="s">
        <v>910</v>
      </c>
      <c r="C28" s="19" t="s">
        <v>911</v>
      </c>
      <c r="D28" s="19" t="s">
        <v>912</v>
      </c>
    </row>
    <row r="29" spans="1:4" ht="63.75">
      <c r="A29" s="207"/>
      <c r="B29" s="19" t="s">
        <v>913</v>
      </c>
      <c r="C29" s="19" t="s">
        <v>911</v>
      </c>
      <c r="D29" s="19" t="s">
        <v>912</v>
      </c>
    </row>
    <row r="30" spans="1:4" ht="51">
      <c r="A30" s="208"/>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209" t="s">
        <v>924</v>
      </c>
      <c r="B33" s="19" t="s">
        <v>925</v>
      </c>
      <c r="C33" s="19" t="s">
        <v>926</v>
      </c>
      <c r="D33" s="19" t="s">
        <v>927</v>
      </c>
    </row>
    <row r="34" spans="1:4" ht="51">
      <c r="A34" s="210"/>
      <c r="B34" s="19" t="s">
        <v>928</v>
      </c>
      <c r="C34" s="19" t="s">
        <v>929</v>
      </c>
      <c r="D34" s="19" t="s">
        <v>930</v>
      </c>
    </row>
    <row r="35" spans="1:4" ht="51">
      <c r="A35" s="18" t="s">
        <v>931</v>
      </c>
      <c r="B35" s="19" t="s">
        <v>932</v>
      </c>
      <c r="C35" s="19" t="s">
        <v>931</v>
      </c>
      <c r="D35" s="19" t="s">
        <v>933</v>
      </c>
    </row>
    <row r="36" spans="1:4" ht="25.5">
      <c r="A36" s="209" t="s">
        <v>934</v>
      </c>
      <c r="B36" s="19" t="s">
        <v>935</v>
      </c>
      <c r="C36" s="19" t="s">
        <v>936</v>
      </c>
      <c r="D36" s="19" t="s">
        <v>937</v>
      </c>
    </row>
    <row r="37" spans="1:4" ht="25.5">
      <c r="A37" s="211"/>
      <c r="B37" s="19" t="s">
        <v>938</v>
      </c>
      <c r="C37" s="19" t="s">
        <v>936</v>
      </c>
      <c r="D37" s="19" t="s">
        <v>937</v>
      </c>
    </row>
    <row r="38" spans="1:4" ht="38.25">
      <c r="A38" s="210"/>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38.2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51">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51">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63.75">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115</v>
      </c>
      <c r="C183" s="19" t="s">
        <v>903</v>
      </c>
      <c r="D183" s="19" t="s">
        <v>904</v>
      </c>
    </row>
    <row r="184" spans="1:4" ht="25.5">
      <c r="A184" s="18" t="s">
        <v>116</v>
      </c>
      <c r="B184" s="19" t="s">
        <v>117</v>
      </c>
      <c r="C184" s="19" t="s">
        <v>118</v>
      </c>
      <c r="D184" s="19" t="s">
        <v>119</v>
      </c>
    </row>
    <row r="185" spans="1:4" s="21" customFormat="1" ht="38.25">
      <c r="A185" s="20" t="s">
        <v>120</v>
      </c>
      <c r="B185" s="21" t="s">
        <v>121</v>
      </c>
      <c r="C185" s="21" t="s">
        <v>907</v>
      </c>
      <c r="D185" s="21" t="s">
        <v>908</v>
      </c>
    </row>
    <row r="186" spans="1:4" ht="25.5">
      <c r="A186" s="18" t="s">
        <v>122</v>
      </c>
      <c r="B186" s="19" t="s">
        <v>123</v>
      </c>
      <c r="C186" s="19" t="s">
        <v>124</v>
      </c>
      <c r="D186" s="19" t="s">
        <v>125</v>
      </c>
    </row>
    <row r="187" spans="1:4" ht="38.25">
      <c r="A187" s="18" t="s">
        <v>126</v>
      </c>
      <c r="B187" s="19" t="s">
        <v>127</v>
      </c>
      <c r="C187" s="19" t="s">
        <v>126</v>
      </c>
      <c r="D187" s="19" t="s">
        <v>128</v>
      </c>
    </row>
    <row r="188" spans="1:4" ht="25.5">
      <c r="A188" s="18" t="s">
        <v>129</v>
      </c>
      <c r="B188" s="19" t="s">
        <v>130</v>
      </c>
      <c r="C188" s="19" t="s">
        <v>131</v>
      </c>
      <c r="D188" s="19" t="s">
        <v>132</v>
      </c>
    </row>
    <row r="189" spans="1:4" ht="51">
      <c r="A189" s="18" t="s">
        <v>590</v>
      </c>
      <c r="B189" s="19" t="s">
        <v>133</v>
      </c>
      <c r="C189" s="19" t="s">
        <v>590</v>
      </c>
      <c r="D189" s="19" t="s">
        <v>591</v>
      </c>
    </row>
    <row r="190" spans="1:4" ht="51">
      <c r="A190" s="18" t="s">
        <v>134</v>
      </c>
      <c r="B190" s="19" t="s">
        <v>135</v>
      </c>
      <c r="C190" s="19" t="s">
        <v>134</v>
      </c>
      <c r="D190" s="19" t="s">
        <v>136</v>
      </c>
    </row>
    <row r="191" spans="1:4" ht="38.25">
      <c r="A191" s="18" t="s">
        <v>137</v>
      </c>
      <c r="B191" s="19" t="s">
        <v>138</v>
      </c>
      <c r="C191" s="19" t="s">
        <v>139</v>
      </c>
      <c r="D191" s="19" t="s">
        <v>140</v>
      </c>
    </row>
    <row r="192" spans="1:4" ht="51">
      <c r="A192" s="18" t="s">
        <v>139</v>
      </c>
      <c r="B192" s="19" t="s">
        <v>141</v>
      </c>
      <c r="C192" s="19" t="s">
        <v>139</v>
      </c>
      <c r="D192" s="19" t="s">
        <v>140</v>
      </c>
    </row>
    <row r="193" spans="1:4" ht="51">
      <c r="A193" s="18" t="s">
        <v>142</v>
      </c>
      <c r="B193" s="19" t="s">
        <v>143</v>
      </c>
      <c r="C193" s="19" t="s">
        <v>840</v>
      </c>
      <c r="D193" s="19" t="s">
        <v>841</v>
      </c>
    </row>
    <row r="194" spans="1:4" ht="76.5">
      <c r="A194" s="18" t="s">
        <v>144</v>
      </c>
      <c r="B194" s="19" t="s">
        <v>145</v>
      </c>
      <c r="C194" s="19" t="s">
        <v>1029</v>
      </c>
      <c r="D194" s="19" t="s">
        <v>1030</v>
      </c>
    </row>
    <row r="195" spans="1:4" ht="51">
      <c r="A195" s="18" t="s">
        <v>146</v>
      </c>
      <c r="B195" s="19" t="s">
        <v>147</v>
      </c>
      <c r="C195" s="19" t="s">
        <v>964</v>
      </c>
      <c r="D195" s="19" t="s">
        <v>965</v>
      </c>
    </row>
    <row r="196" spans="1:4" ht="38.25">
      <c r="A196" s="18" t="s">
        <v>148</v>
      </c>
      <c r="B196" s="19" t="s">
        <v>149</v>
      </c>
      <c r="C196" s="19" t="s">
        <v>150</v>
      </c>
      <c r="D196" s="19" t="s">
        <v>151</v>
      </c>
    </row>
    <row r="197" spans="1:4" ht="51">
      <c r="A197" s="18" t="s">
        <v>152</v>
      </c>
      <c r="B197" s="19" t="s">
        <v>153</v>
      </c>
      <c r="C197" s="19" t="s">
        <v>150</v>
      </c>
      <c r="D197" s="19" t="s">
        <v>151</v>
      </c>
    </row>
    <row r="198" spans="1:4" ht="51">
      <c r="A198" s="18" t="s">
        <v>154</v>
      </c>
      <c r="B198" s="19" t="s">
        <v>155</v>
      </c>
      <c r="C198" s="19" t="s">
        <v>150</v>
      </c>
      <c r="D198" s="19" t="s">
        <v>151</v>
      </c>
    </row>
    <row r="199" spans="1:4" ht="51">
      <c r="A199" s="18" t="s">
        <v>156</v>
      </c>
      <c r="B199" s="19" t="s">
        <v>157</v>
      </c>
      <c r="C199" s="19" t="s">
        <v>150</v>
      </c>
      <c r="D199" s="19" t="s">
        <v>151</v>
      </c>
    </row>
    <row r="200" spans="1:4" ht="38.25">
      <c r="A200" s="18" t="s">
        <v>158</v>
      </c>
      <c r="B200" s="19" t="s">
        <v>159</v>
      </c>
      <c r="C200" s="19" t="s">
        <v>150</v>
      </c>
      <c r="D200" s="19" t="s">
        <v>151</v>
      </c>
    </row>
    <row r="201" spans="1:4" ht="38.25">
      <c r="A201" s="18" t="s">
        <v>160</v>
      </c>
      <c r="B201" s="19" t="s">
        <v>161</v>
      </c>
      <c r="C201" s="19" t="s">
        <v>150</v>
      </c>
      <c r="D201" s="19" t="s">
        <v>151</v>
      </c>
    </row>
    <row r="202" spans="1:4" ht="25.5">
      <c r="A202" s="18" t="s">
        <v>162</v>
      </c>
      <c r="B202" s="19" t="s">
        <v>163</v>
      </c>
      <c r="C202" s="19" t="s">
        <v>164</v>
      </c>
      <c r="D202" s="19" t="s">
        <v>165</v>
      </c>
    </row>
    <row r="203" spans="1:4" ht="63.75">
      <c r="A203" s="18" t="s">
        <v>166</v>
      </c>
      <c r="B203" s="19" t="s">
        <v>167</v>
      </c>
      <c r="C203" s="19" t="s">
        <v>832</v>
      </c>
      <c r="D203" s="19" t="s">
        <v>833</v>
      </c>
    </row>
    <row r="204" spans="1:4" ht="51">
      <c r="A204" s="18" t="s">
        <v>168</v>
      </c>
      <c r="B204" s="19" t="s">
        <v>169</v>
      </c>
      <c r="C204" s="19" t="s">
        <v>840</v>
      </c>
      <c r="D204" s="19" t="s">
        <v>841</v>
      </c>
    </row>
    <row r="205" spans="1:4" ht="38.25">
      <c r="A205" s="18" t="s">
        <v>170</v>
      </c>
      <c r="B205" s="19" t="s">
        <v>171</v>
      </c>
      <c r="C205" s="19" t="s">
        <v>647</v>
      </c>
      <c r="D205" s="19" t="s">
        <v>648</v>
      </c>
    </row>
    <row r="206" spans="1:4" ht="38.25">
      <c r="A206" s="18" t="s">
        <v>172</v>
      </c>
      <c r="B206" s="19" t="s">
        <v>173</v>
      </c>
      <c r="C206" s="19" t="s">
        <v>658</v>
      </c>
      <c r="D206" s="19" t="s">
        <v>659</v>
      </c>
    </row>
    <row r="207" spans="1:4" ht="63.75">
      <c r="A207" s="18" t="s">
        <v>658</v>
      </c>
      <c r="B207" s="19" t="s">
        <v>174</v>
      </c>
      <c r="C207" s="19" t="s">
        <v>658</v>
      </c>
      <c r="D207" s="19" t="s">
        <v>659</v>
      </c>
    </row>
    <row r="208" spans="1:4" ht="51">
      <c r="A208" s="18" t="s">
        <v>175</v>
      </c>
      <c r="B208" s="19" t="s">
        <v>176</v>
      </c>
      <c r="C208" s="19" t="s">
        <v>964</v>
      </c>
      <c r="D208" s="19" t="s">
        <v>965</v>
      </c>
    </row>
    <row r="209" spans="1:4" s="21" customFormat="1" ht="63.75">
      <c r="A209" s="20" t="s">
        <v>177</v>
      </c>
      <c r="B209" s="21" t="s">
        <v>178</v>
      </c>
      <c r="C209" s="21" t="s">
        <v>973</v>
      </c>
      <c r="D209" s="21" t="s">
        <v>974</v>
      </c>
    </row>
    <row r="210" spans="1:4" ht="25.5">
      <c r="A210" s="18" t="s">
        <v>179</v>
      </c>
      <c r="B210" s="19" t="s">
        <v>180</v>
      </c>
      <c r="C210" s="19" t="s">
        <v>179</v>
      </c>
      <c r="D210" s="19" t="s">
        <v>181</v>
      </c>
    </row>
    <row r="211" spans="1:4" ht="25.5">
      <c r="A211" s="18" t="s">
        <v>182</v>
      </c>
      <c r="B211" s="19" t="s">
        <v>183</v>
      </c>
      <c r="C211" s="19" t="s">
        <v>182</v>
      </c>
      <c r="D211" s="19" t="s">
        <v>184</v>
      </c>
    </row>
    <row r="212" spans="1:4" ht="63.75">
      <c r="A212" s="18" t="s">
        <v>185</v>
      </c>
      <c r="B212" s="19" t="s">
        <v>186</v>
      </c>
      <c r="C212" s="19" t="s">
        <v>185</v>
      </c>
      <c r="D212" s="19" t="s">
        <v>187</v>
      </c>
    </row>
    <row r="213" spans="1:4" ht="38.25">
      <c r="A213" s="18" t="s">
        <v>188</v>
      </c>
      <c r="B213" s="19" t="s">
        <v>189</v>
      </c>
      <c r="C213" s="19" t="s">
        <v>188</v>
      </c>
      <c r="D213" s="19" t="s">
        <v>190</v>
      </c>
    </row>
    <row r="214" spans="1:4" ht="38.25">
      <c r="A214" s="18" t="s">
        <v>191</v>
      </c>
      <c r="B214" s="19" t="s">
        <v>192</v>
      </c>
      <c r="C214" s="19" t="s">
        <v>191</v>
      </c>
      <c r="D214" s="19" t="s">
        <v>193</v>
      </c>
    </row>
    <row r="215" spans="1:4" ht="25.5">
      <c r="A215" s="18" t="s">
        <v>194</v>
      </c>
      <c r="B215" s="19" t="s">
        <v>195</v>
      </c>
      <c r="C215" s="19" t="s">
        <v>194</v>
      </c>
      <c r="D215" s="19" t="s">
        <v>196</v>
      </c>
    </row>
    <row r="216" spans="1:4" ht="76.5">
      <c r="A216" s="18" t="s">
        <v>197</v>
      </c>
      <c r="B216" s="19" t="s">
        <v>198</v>
      </c>
      <c r="C216" s="19" t="s">
        <v>197</v>
      </c>
      <c r="D216" s="19" t="s">
        <v>199</v>
      </c>
    </row>
    <row r="217" spans="1:4" ht="51">
      <c r="A217" s="18" t="s">
        <v>200</v>
      </c>
      <c r="B217" s="19" t="s">
        <v>201</v>
      </c>
      <c r="C217" s="19" t="s">
        <v>200</v>
      </c>
      <c r="D217" s="19" t="s">
        <v>202</v>
      </c>
    </row>
    <row r="218" spans="1:4" ht="51">
      <c r="A218" s="18" t="s">
        <v>203</v>
      </c>
      <c r="B218" s="19" t="s">
        <v>204</v>
      </c>
      <c r="C218" s="19" t="s">
        <v>203</v>
      </c>
      <c r="D218" s="19" t="s">
        <v>205</v>
      </c>
    </row>
    <row r="219" spans="1:4" ht="51">
      <c r="A219" s="18" t="s">
        <v>206</v>
      </c>
      <c r="B219" s="19" t="s">
        <v>207</v>
      </c>
      <c r="C219" s="19" t="s">
        <v>590</v>
      </c>
      <c r="D219" s="19" t="s">
        <v>591</v>
      </c>
    </row>
    <row r="220" spans="1:4" ht="51">
      <c r="A220" s="18" t="s">
        <v>208</v>
      </c>
      <c r="B220" s="19" t="s">
        <v>209</v>
      </c>
      <c r="C220" s="19" t="s">
        <v>590</v>
      </c>
      <c r="D220" s="19" t="s">
        <v>591</v>
      </c>
    </row>
    <row r="221" spans="1:4" ht="25.5">
      <c r="A221" s="18" t="s">
        <v>210</v>
      </c>
      <c r="B221" s="19" t="s">
        <v>211</v>
      </c>
      <c r="C221" s="19" t="s">
        <v>212</v>
      </c>
      <c r="D221" s="19" t="s">
        <v>213</v>
      </c>
    </row>
    <row r="222" spans="1:4" ht="51">
      <c r="A222" s="18" t="s">
        <v>214</v>
      </c>
      <c r="B222" s="19" t="s">
        <v>215</v>
      </c>
      <c r="C222" s="19" t="s">
        <v>840</v>
      </c>
      <c r="D222" s="19" t="s">
        <v>841</v>
      </c>
    </row>
    <row r="223" spans="1:4" ht="38.25">
      <c r="A223" s="18" t="s">
        <v>216</v>
      </c>
      <c r="B223" s="19" t="s">
        <v>217</v>
      </c>
      <c r="C223" s="19" t="s">
        <v>216</v>
      </c>
      <c r="D223" s="19" t="s">
        <v>218</v>
      </c>
    </row>
    <row r="224" spans="1:4" ht="38.25">
      <c r="A224" s="18" t="s">
        <v>219</v>
      </c>
      <c r="B224" s="19" t="s">
        <v>220</v>
      </c>
      <c r="C224" s="19" t="s">
        <v>219</v>
      </c>
      <c r="D224" s="19" t="s">
        <v>221</v>
      </c>
    </row>
    <row r="225" spans="1:4" s="21" customFormat="1" ht="38.25">
      <c r="A225" s="20" t="s">
        <v>222</v>
      </c>
      <c r="B225" s="21" t="s">
        <v>223</v>
      </c>
      <c r="C225" s="21" t="s">
        <v>224</v>
      </c>
      <c r="D225" s="21" t="s">
        <v>225</v>
      </c>
    </row>
    <row r="226" spans="1:4" ht="25.5">
      <c r="A226" s="18" t="s">
        <v>226</v>
      </c>
      <c r="B226" s="19" t="s">
        <v>227</v>
      </c>
      <c r="C226" s="19" t="s">
        <v>219</v>
      </c>
      <c r="D226" s="19" t="s">
        <v>221</v>
      </c>
    </row>
    <row r="227" spans="1:4" ht="25.5">
      <c r="A227" s="18" t="s">
        <v>228</v>
      </c>
      <c r="B227" s="19" t="s">
        <v>229</v>
      </c>
      <c r="C227" s="19" t="s">
        <v>230</v>
      </c>
      <c r="D227" s="19" t="s">
        <v>231</v>
      </c>
    </row>
    <row r="228" spans="1:4" ht="51">
      <c r="A228" s="18" t="s">
        <v>232</v>
      </c>
      <c r="B228" s="19" t="s">
        <v>233</v>
      </c>
      <c r="C228" s="19" t="s">
        <v>848</v>
      </c>
      <c r="D228" s="19" t="s">
        <v>849</v>
      </c>
    </row>
    <row r="229" spans="1:4" ht="51">
      <c r="A229" s="18" t="s">
        <v>234</v>
      </c>
      <c r="B229" s="19" t="s">
        <v>235</v>
      </c>
      <c r="C229" s="19" t="s">
        <v>236</v>
      </c>
      <c r="D229" s="19" t="s">
        <v>237</v>
      </c>
    </row>
    <row r="230" spans="1:4" ht="63.75">
      <c r="A230" s="18" t="s">
        <v>238</v>
      </c>
      <c r="B230" s="19" t="s">
        <v>239</v>
      </c>
      <c r="C230" s="19" t="s">
        <v>973</v>
      </c>
      <c r="D230" s="19" t="s">
        <v>974</v>
      </c>
    </row>
    <row r="231" spans="1:4" ht="38.25">
      <c r="A231" s="18" t="s">
        <v>240</v>
      </c>
      <c r="B231" s="19" t="s">
        <v>241</v>
      </c>
      <c r="C231" s="19" t="s">
        <v>876</v>
      </c>
      <c r="D231" s="19" t="s">
        <v>877</v>
      </c>
    </row>
    <row r="232" spans="1:4" ht="38.25">
      <c r="A232" s="18" t="s">
        <v>242</v>
      </c>
      <c r="B232" s="19" t="s">
        <v>243</v>
      </c>
      <c r="C232" s="19" t="s">
        <v>876</v>
      </c>
      <c r="D232" s="19" t="s">
        <v>877</v>
      </c>
    </row>
    <row r="233" spans="1:4" ht="38.25">
      <c r="A233" s="18" t="s">
        <v>244</v>
      </c>
      <c r="B233" s="19" t="s">
        <v>245</v>
      </c>
      <c r="C233" s="19" t="s">
        <v>876</v>
      </c>
      <c r="D233" s="19" t="s">
        <v>877</v>
      </c>
    </row>
    <row r="234" spans="1:4" ht="51">
      <c r="A234" s="18" t="s">
        <v>246</v>
      </c>
      <c r="B234" s="19" t="s">
        <v>247</v>
      </c>
      <c r="C234" s="19" t="s">
        <v>964</v>
      </c>
      <c r="D234" s="19" t="s">
        <v>965</v>
      </c>
    </row>
    <row r="235" spans="1:4" ht="25.5">
      <c r="A235" s="18" t="s">
        <v>248</v>
      </c>
      <c r="B235" s="19" t="s">
        <v>249</v>
      </c>
      <c r="C235" s="19" t="s">
        <v>936</v>
      </c>
      <c r="D235" s="19" t="s">
        <v>937</v>
      </c>
    </row>
    <row r="236" spans="1:4" ht="76.5">
      <c r="A236" s="18" t="s">
        <v>936</v>
      </c>
      <c r="B236" s="19" t="s">
        <v>250</v>
      </c>
      <c r="C236" s="19" t="s">
        <v>936</v>
      </c>
      <c r="D236" s="19" t="s">
        <v>937</v>
      </c>
    </row>
    <row r="237" spans="1:4" ht="38.25">
      <c r="A237" s="18" t="s">
        <v>251</v>
      </c>
      <c r="B237" s="19" t="s">
        <v>252</v>
      </c>
      <c r="C237" s="19" t="s">
        <v>936</v>
      </c>
      <c r="D237" s="19" t="s">
        <v>937</v>
      </c>
    </row>
    <row r="238" spans="1:4" ht="39.75" customHeight="1">
      <c r="A238" s="18" t="s">
        <v>253</v>
      </c>
      <c r="B238" s="19" t="s">
        <v>254</v>
      </c>
      <c r="C238" s="19" t="s">
        <v>255</v>
      </c>
      <c r="D238" s="19" t="s">
        <v>256</v>
      </c>
    </row>
    <row r="239" spans="1:4" ht="51">
      <c r="A239" s="18" t="s">
        <v>257</v>
      </c>
      <c r="B239" s="19" t="s">
        <v>258</v>
      </c>
      <c r="C239" s="19" t="s">
        <v>1029</v>
      </c>
      <c r="D239" s="19" t="s">
        <v>1030</v>
      </c>
    </row>
    <row r="240" spans="1:4" ht="50.25" customHeight="1">
      <c r="A240" s="18" t="s">
        <v>259</v>
      </c>
      <c r="B240" s="19" t="s">
        <v>260</v>
      </c>
      <c r="C240" s="19" t="s">
        <v>742</v>
      </c>
      <c r="D240" s="19" t="s">
        <v>743</v>
      </c>
    </row>
    <row r="241" spans="1:4" ht="25.5">
      <c r="A241" s="18" t="s">
        <v>261</v>
      </c>
      <c r="B241" s="19" t="s">
        <v>262</v>
      </c>
      <c r="C241" s="19" t="s">
        <v>263</v>
      </c>
      <c r="D241" s="19" t="s">
        <v>264</v>
      </c>
    </row>
    <row r="242" spans="1:4" s="23" customFormat="1" ht="25.5">
      <c r="A242" s="22" t="s">
        <v>265</v>
      </c>
      <c r="B242" s="23" t="s">
        <v>266</v>
      </c>
      <c r="C242" s="23" t="s">
        <v>267</v>
      </c>
      <c r="D242" s="23" t="s">
        <v>268</v>
      </c>
    </row>
    <row r="243" spans="1:4" ht="25.5">
      <c r="A243" s="18" t="s">
        <v>269</v>
      </c>
      <c r="B243" s="19" t="s">
        <v>270</v>
      </c>
      <c r="C243" s="19" t="s">
        <v>271</v>
      </c>
      <c r="D243" s="19" t="s">
        <v>272</v>
      </c>
    </row>
    <row r="244" spans="1:4" ht="51">
      <c r="A244" s="18" t="s">
        <v>273</v>
      </c>
      <c r="B244" s="19" t="s">
        <v>274</v>
      </c>
      <c r="C244" s="19" t="s">
        <v>263</v>
      </c>
      <c r="D244" s="19" t="s">
        <v>264</v>
      </c>
    </row>
    <row r="245" spans="1:4" ht="25.5">
      <c r="A245" s="18" t="s">
        <v>275</v>
      </c>
      <c r="B245" s="19" t="s">
        <v>276</v>
      </c>
      <c r="C245" s="19" t="s">
        <v>263</v>
      </c>
      <c r="D245" s="19" t="s">
        <v>264</v>
      </c>
    </row>
    <row r="246" spans="1:4" s="21" customFormat="1" ht="25.5">
      <c r="A246" s="20" t="s">
        <v>277</v>
      </c>
      <c r="B246" s="21" t="s">
        <v>278</v>
      </c>
      <c r="C246" s="21" t="s">
        <v>263</v>
      </c>
      <c r="D246" s="21" t="s">
        <v>264</v>
      </c>
    </row>
    <row r="247" spans="1:4" s="21" customFormat="1" ht="25.5">
      <c r="A247" s="20" t="s">
        <v>279</v>
      </c>
      <c r="B247" s="21" t="s">
        <v>280</v>
      </c>
      <c r="C247" s="21" t="s">
        <v>281</v>
      </c>
      <c r="D247" s="21" t="s">
        <v>282</v>
      </c>
    </row>
    <row r="248" spans="1:4" s="21" customFormat="1" ht="38.25">
      <c r="A248" s="20" t="s">
        <v>283</v>
      </c>
      <c r="B248" s="21" t="s">
        <v>284</v>
      </c>
      <c r="C248" s="21" t="s">
        <v>263</v>
      </c>
      <c r="D248" s="21" t="s">
        <v>264</v>
      </c>
    </row>
    <row r="249" spans="1:4" s="21" customFormat="1" ht="51">
      <c r="A249" s="20" t="s">
        <v>285</v>
      </c>
      <c r="B249" s="21" t="s">
        <v>286</v>
      </c>
      <c r="C249" s="21" t="s">
        <v>263</v>
      </c>
      <c r="D249" s="21" t="s">
        <v>264</v>
      </c>
    </row>
    <row r="250" spans="1:4" s="21" customFormat="1" ht="25.5">
      <c r="A250" s="20" t="s">
        <v>287</v>
      </c>
      <c r="B250" s="21" t="s">
        <v>288</v>
      </c>
      <c r="C250" s="21" t="s">
        <v>263</v>
      </c>
      <c r="D250" s="21" t="s">
        <v>264</v>
      </c>
    </row>
    <row r="251" spans="1:4" ht="63.75">
      <c r="A251" s="18" t="s">
        <v>289</v>
      </c>
      <c r="B251" s="19" t="s">
        <v>290</v>
      </c>
      <c r="C251" s="19" t="s">
        <v>973</v>
      </c>
      <c r="D251" s="19" t="s">
        <v>974</v>
      </c>
    </row>
    <row r="252" spans="1:4" ht="63.75">
      <c r="A252" s="18" t="s">
        <v>291</v>
      </c>
      <c r="B252" s="19" t="s">
        <v>292</v>
      </c>
      <c r="C252" s="19" t="s">
        <v>973</v>
      </c>
      <c r="D252" s="19" t="s">
        <v>974</v>
      </c>
    </row>
    <row r="253" spans="1:4" ht="63.75">
      <c r="A253" s="18" t="s">
        <v>293</v>
      </c>
      <c r="B253" s="19" t="s">
        <v>294</v>
      </c>
      <c r="C253" s="19" t="s">
        <v>973</v>
      </c>
      <c r="D253" s="19" t="s">
        <v>974</v>
      </c>
    </row>
    <row r="254" spans="1:4" ht="25.5">
      <c r="A254" s="18" t="s">
        <v>295</v>
      </c>
      <c r="B254" s="19" t="s">
        <v>296</v>
      </c>
      <c r="C254" s="19" t="s">
        <v>880</v>
      </c>
      <c r="D254" s="19" t="s">
        <v>881</v>
      </c>
    </row>
    <row r="255" spans="1:4" ht="25.5">
      <c r="A255" s="18" t="s">
        <v>297</v>
      </c>
      <c r="B255" s="19" t="s">
        <v>298</v>
      </c>
      <c r="C255" s="19" t="s">
        <v>164</v>
      </c>
      <c r="D255" s="19" t="s">
        <v>165</v>
      </c>
    </row>
    <row r="256" spans="1:4" ht="38.25">
      <c r="A256" s="18" t="s">
        <v>299</v>
      </c>
      <c r="B256" s="19" t="s">
        <v>300</v>
      </c>
      <c r="C256" s="19" t="s">
        <v>490</v>
      </c>
      <c r="D256" s="19" t="s">
        <v>491</v>
      </c>
    </row>
    <row r="257" spans="1:4" ht="25.5">
      <c r="A257" s="18" t="s">
        <v>301</v>
      </c>
      <c r="B257" s="19" t="s">
        <v>302</v>
      </c>
      <c r="C257" s="19" t="s">
        <v>936</v>
      </c>
      <c r="D257" s="19" t="s">
        <v>937</v>
      </c>
    </row>
    <row r="258" spans="1:4" ht="38.25">
      <c r="A258" s="18" t="s">
        <v>303</v>
      </c>
      <c r="B258" s="19" t="s">
        <v>304</v>
      </c>
      <c r="C258" s="19" t="s">
        <v>305</v>
      </c>
      <c r="D258" s="19" t="s">
        <v>306</v>
      </c>
    </row>
    <row r="259" spans="1:4" ht="102">
      <c r="A259" s="18" t="s">
        <v>307</v>
      </c>
      <c r="B259" s="19" t="s">
        <v>308</v>
      </c>
      <c r="C259" s="19" t="s">
        <v>980</v>
      </c>
      <c r="D259" s="19" t="s">
        <v>981</v>
      </c>
    </row>
    <row r="260" spans="1:4" ht="38.25">
      <c r="A260" s="18" t="s">
        <v>309</v>
      </c>
      <c r="B260" s="19" t="e">
        <v>#N/A</v>
      </c>
      <c r="C260" s="19" t="s">
        <v>578</v>
      </c>
      <c r="D260" s="19" t="s">
        <v>579</v>
      </c>
    </row>
    <row r="261" spans="1:4" ht="51">
      <c r="A261" s="18" t="s">
        <v>310</v>
      </c>
      <c r="B261" s="19" t="s">
        <v>311</v>
      </c>
      <c r="C261" s="19" t="s">
        <v>848</v>
      </c>
      <c r="D261" s="19" t="s">
        <v>849</v>
      </c>
    </row>
    <row r="262" spans="1:4" s="21" customFormat="1" ht="51">
      <c r="A262" s="20" t="s">
        <v>312</v>
      </c>
      <c r="B262" s="21" t="s">
        <v>313</v>
      </c>
      <c r="C262" s="21" t="s">
        <v>314</v>
      </c>
      <c r="D262" s="21" t="s">
        <v>315</v>
      </c>
    </row>
    <row r="263" spans="1:4" ht="38.25">
      <c r="A263" s="18" t="s">
        <v>316</v>
      </c>
      <c r="B263" s="19" t="s">
        <v>317</v>
      </c>
      <c r="C263" s="19" t="s">
        <v>318</v>
      </c>
      <c r="D263" s="19" t="s">
        <v>319</v>
      </c>
    </row>
    <row r="264" spans="1:4" ht="38.25">
      <c r="A264" s="18" t="s">
        <v>320</v>
      </c>
      <c r="B264" s="19" t="s">
        <v>321</v>
      </c>
      <c r="C264" s="19" t="s">
        <v>320</v>
      </c>
      <c r="D264" s="19" t="s">
        <v>322</v>
      </c>
    </row>
    <row r="265" spans="1:4" ht="38.25">
      <c r="A265" s="18" t="s">
        <v>323</v>
      </c>
      <c r="B265" s="19" t="s">
        <v>324</v>
      </c>
      <c r="C265" s="19" t="s">
        <v>325</v>
      </c>
      <c r="D265" s="19" t="s">
        <v>326</v>
      </c>
    </row>
    <row r="266" spans="1:4" ht="38.25">
      <c r="A266" s="18" t="s">
        <v>327</v>
      </c>
      <c r="B266" s="19" t="s">
        <v>328</v>
      </c>
      <c r="C266" s="19" t="s">
        <v>327</v>
      </c>
      <c r="D266" s="19" t="s">
        <v>329</v>
      </c>
    </row>
    <row r="267" spans="1:4" ht="25.5">
      <c r="A267" s="18" t="s">
        <v>330</v>
      </c>
      <c r="B267" s="19" t="s">
        <v>331</v>
      </c>
      <c r="C267" s="19" t="s">
        <v>330</v>
      </c>
      <c r="D267" s="19" t="s">
        <v>332</v>
      </c>
    </row>
    <row r="268" spans="1:4" ht="38.25">
      <c r="A268" s="18" t="s">
        <v>333</v>
      </c>
      <c r="B268" s="19" t="s">
        <v>334</v>
      </c>
      <c r="C268" s="19" t="s">
        <v>335</v>
      </c>
      <c r="D268" s="19" t="s">
        <v>336</v>
      </c>
    </row>
    <row r="269" spans="1:4" ht="102">
      <c r="A269" s="18" t="s">
        <v>337</v>
      </c>
      <c r="B269" s="19" t="s">
        <v>338</v>
      </c>
      <c r="C269" s="19" t="s">
        <v>980</v>
      </c>
      <c r="D269" s="19" t="s">
        <v>981</v>
      </c>
    </row>
    <row r="270" spans="1:4" ht="25.5">
      <c r="A270" s="18" t="s">
        <v>339</v>
      </c>
      <c r="B270" s="19" t="s">
        <v>340</v>
      </c>
      <c r="C270" s="19" t="s">
        <v>494</v>
      </c>
      <c r="D270" s="19" t="s">
        <v>495</v>
      </c>
    </row>
    <row r="271" spans="1:4" ht="38.25">
      <c r="A271" s="18" t="s">
        <v>341</v>
      </c>
      <c r="B271" s="19" t="s">
        <v>342</v>
      </c>
      <c r="C271" s="19" t="s">
        <v>836</v>
      </c>
      <c r="D271" s="19" t="s">
        <v>837</v>
      </c>
    </row>
    <row r="272" spans="1:4" ht="38.25">
      <c r="A272" s="18" t="s">
        <v>343</v>
      </c>
      <c r="B272" s="19" t="s">
        <v>344</v>
      </c>
      <c r="C272" s="19" t="s">
        <v>494</v>
      </c>
      <c r="D272" s="19" t="s">
        <v>495</v>
      </c>
    </row>
    <row r="273" spans="1:4" ht="25.5">
      <c r="A273" s="18" t="s">
        <v>345</v>
      </c>
      <c r="B273" s="19" t="s">
        <v>346</v>
      </c>
      <c r="C273" s="19" t="s">
        <v>345</v>
      </c>
      <c r="D273" s="19" t="s">
        <v>347</v>
      </c>
    </row>
    <row r="274" spans="1:4" ht="51">
      <c r="A274" s="18" t="s">
        <v>348</v>
      </c>
      <c r="B274" s="19" t="s">
        <v>349</v>
      </c>
      <c r="C274" s="19" t="s">
        <v>836</v>
      </c>
      <c r="D274" s="19" t="s">
        <v>837</v>
      </c>
    </row>
    <row r="275" spans="1:4" ht="25.5">
      <c r="A275" s="18" t="s">
        <v>350</v>
      </c>
      <c r="B275" s="19" t="s">
        <v>351</v>
      </c>
      <c r="C275" s="19" t="s">
        <v>836</v>
      </c>
      <c r="D275" s="19" t="s">
        <v>837</v>
      </c>
    </row>
    <row r="276" spans="1:4" ht="25.5">
      <c r="A276" s="18" t="s">
        <v>352</v>
      </c>
      <c r="B276" s="19" t="s">
        <v>353</v>
      </c>
      <c r="C276" s="19" t="s">
        <v>836</v>
      </c>
      <c r="D276" s="19" t="s">
        <v>837</v>
      </c>
    </row>
    <row r="277" spans="1:4" ht="25.5">
      <c r="A277" s="18" t="s">
        <v>354</v>
      </c>
      <c r="B277" s="19" t="s">
        <v>355</v>
      </c>
      <c r="C277" s="19" t="s">
        <v>936</v>
      </c>
      <c r="D277" s="19" t="s">
        <v>937</v>
      </c>
    </row>
    <row r="278" spans="1:4" ht="38.25">
      <c r="A278" s="18" t="s">
        <v>356</v>
      </c>
      <c r="B278" s="19" t="s">
        <v>357</v>
      </c>
      <c r="C278" s="19" t="s">
        <v>356</v>
      </c>
      <c r="D278" s="19" t="s">
        <v>358</v>
      </c>
    </row>
    <row r="279" spans="1:4" ht="51">
      <c r="A279" s="18" t="s">
        <v>359</v>
      </c>
      <c r="B279" s="19" t="s">
        <v>360</v>
      </c>
      <c r="C279" s="19" t="s">
        <v>359</v>
      </c>
      <c r="D279" s="19" t="s">
        <v>361</v>
      </c>
    </row>
    <row r="280" spans="1:4" ht="25.5">
      <c r="A280" s="18" t="s">
        <v>362</v>
      </c>
      <c r="B280" s="19" t="s">
        <v>363</v>
      </c>
      <c r="C280" s="19" t="s">
        <v>362</v>
      </c>
      <c r="D280" s="19" t="s">
        <v>364</v>
      </c>
    </row>
    <row r="281" spans="1:4" s="21" customFormat="1" ht="51">
      <c r="A281" s="20" t="s">
        <v>365</v>
      </c>
      <c r="B281" s="21" t="s">
        <v>366</v>
      </c>
      <c r="C281" s="21" t="s">
        <v>1033</v>
      </c>
      <c r="D281" s="21" t="s">
        <v>1034</v>
      </c>
    </row>
    <row r="282" spans="1:4" ht="38.25">
      <c r="A282" s="18" t="s">
        <v>367</v>
      </c>
      <c r="B282" s="19" t="s">
        <v>368</v>
      </c>
      <c r="C282" s="19" t="s">
        <v>1033</v>
      </c>
      <c r="D282" s="19" t="s">
        <v>1034</v>
      </c>
    </row>
    <row r="283" spans="1:4" ht="25.5">
      <c r="A283" s="18" t="s">
        <v>369</v>
      </c>
      <c r="B283" s="19" t="s">
        <v>370</v>
      </c>
      <c r="C283" s="19" t="s">
        <v>678</v>
      </c>
      <c r="D283" s="19" t="s">
        <v>679</v>
      </c>
    </row>
    <row r="284" spans="1:4" ht="38.25">
      <c r="A284" s="18" t="s">
        <v>371</v>
      </c>
      <c r="B284" s="19" t="s">
        <v>372</v>
      </c>
      <c r="C284" s="19" t="s">
        <v>852</v>
      </c>
      <c r="D284" s="19" t="s">
        <v>853</v>
      </c>
    </row>
    <row r="285" spans="1:4" ht="38.25">
      <c r="A285" s="18" t="s">
        <v>373</v>
      </c>
      <c r="B285" s="19" t="s">
        <v>374</v>
      </c>
      <c r="C285" s="19" t="s">
        <v>647</v>
      </c>
      <c r="D285" s="19" t="s">
        <v>648</v>
      </c>
    </row>
    <row r="286" spans="1:4" ht="38.25">
      <c r="A286" s="18" t="s">
        <v>375</v>
      </c>
      <c r="B286" s="19" t="s">
        <v>376</v>
      </c>
      <c r="C286" s="19" t="s">
        <v>375</v>
      </c>
      <c r="D286" s="19" t="s">
        <v>377</v>
      </c>
    </row>
    <row r="287" spans="1:4" ht="38.25">
      <c r="A287" s="18" t="s">
        <v>378</v>
      </c>
      <c r="B287" s="19" t="s">
        <v>379</v>
      </c>
      <c r="C287" s="19" t="s">
        <v>378</v>
      </c>
      <c r="D287" s="19" t="s">
        <v>380</v>
      </c>
    </row>
    <row r="288" spans="1:4" ht="63.75">
      <c r="A288" s="18" t="s">
        <v>381</v>
      </c>
      <c r="B288" s="19" t="s">
        <v>382</v>
      </c>
      <c r="C288" s="19" t="s">
        <v>381</v>
      </c>
      <c r="D288" s="19" t="s">
        <v>383</v>
      </c>
    </row>
    <row r="289" spans="1:4" ht="38.25">
      <c r="A289" s="18" t="s">
        <v>384</v>
      </c>
      <c r="B289" s="19" t="s">
        <v>385</v>
      </c>
      <c r="C289" s="19" t="s">
        <v>384</v>
      </c>
      <c r="D289" s="19" t="s">
        <v>386</v>
      </c>
    </row>
    <row r="290" spans="1:4" ht="38.25">
      <c r="A290" s="18" t="s">
        <v>387</v>
      </c>
      <c r="B290" s="19" t="s">
        <v>388</v>
      </c>
      <c r="C290" s="19" t="s">
        <v>852</v>
      </c>
      <c r="D290" s="19" t="s">
        <v>853</v>
      </c>
    </row>
    <row r="291" spans="1:4" ht="38.25">
      <c r="A291" s="18" t="s">
        <v>389</v>
      </c>
      <c r="B291" s="19" t="s">
        <v>390</v>
      </c>
      <c r="C291" s="19" t="s">
        <v>389</v>
      </c>
      <c r="D291" s="19" t="s">
        <v>391</v>
      </c>
    </row>
    <row r="292" spans="1:4" ht="63.75">
      <c r="A292" s="18" t="s">
        <v>392</v>
      </c>
      <c r="B292" s="19" t="s">
        <v>393</v>
      </c>
      <c r="C292" s="19" t="s">
        <v>840</v>
      </c>
      <c r="D292" s="19" t="s">
        <v>841</v>
      </c>
    </row>
    <row r="293" spans="1:4" ht="38.25">
      <c r="A293" s="18" t="s">
        <v>394</v>
      </c>
      <c r="B293" s="19" t="s">
        <v>395</v>
      </c>
      <c r="C293" s="19" t="s">
        <v>394</v>
      </c>
      <c r="D293" s="19" t="s">
        <v>396</v>
      </c>
    </row>
    <row r="294" spans="1:4" ht="38.25">
      <c r="A294" s="18" t="s">
        <v>397</v>
      </c>
      <c r="B294" s="19" t="s">
        <v>398</v>
      </c>
      <c r="C294" s="19" t="s">
        <v>399</v>
      </c>
      <c r="D294" s="19" t="s">
        <v>400</v>
      </c>
    </row>
    <row r="295" spans="1:4" ht="51">
      <c r="A295" s="18" t="s">
        <v>401</v>
      </c>
      <c r="B295" s="19" t="s">
        <v>402</v>
      </c>
      <c r="C295" s="19" t="s">
        <v>1029</v>
      </c>
      <c r="D295" s="19" t="s">
        <v>1030</v>
      </c>
    </row>
    <row r="296" spans="1:4" ht="51">
      <c r="A296" s="18" t="s">
        <v>403</v>
      </c>
      <c r="B296" s="19" t="s">
        <v>404</v>
      </c>
      <c r="C296" s="19" t="s">
        <v>840</v>
      </c>
      <c r="D296" s="19" t="s">
        <v>841</v>
      </c>
    </row>
    <row r="297" spans="1:4" ht="51">
      <c r="A297" s="18" t="s">
        <v>405</v>
      </c>
      <c r="B297" s="19" t="s">
        <v>406</v>
      </c>
      <c r="C297" s="19" t="s">
        <v>903</v>
      </c>
      <c r="D297" s="19" t="s">
        <v>904</v>
      </c>
    </row>
    <row r="298" spans="1:4" ht="38.25">
      <c r="A298" s="18" t="s">
        <v>598</v>
      </c>
      <c r="B298" s="19" t="s">
        <v>407</v>
      </c>
      <c r="C298" s="19" t="s">
        <v>598</v>
      </c>
      <c r="D298" s="19" t="s">
        <v>599</v>
      </c>
    </row>
    <row r="299" spans="1:4" ht="38.25">
      <c r="A299" s="18" t="s">
        <v>408</v>
      </c>
      <c r="B299" s="19" t="s">
        <v>409</v>
      </c>
      <c r="C299" s="19" t="s">
        <v>1033</v>
      </c>
      <c r="D299" s="19" t="s">
        <v>1034</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4" zoomScaleNormal="90" zoomScaleSheetLayoutView="100" workbookViewId="0">
      <selection activeCell="J30" sqref="J3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0" t="s">
        <v>104</v>
      </c>
      <c r="D1" s="150"/>
    </row>
    <row r="2" spans="2:11">
      <c r="B2" s="92"/>
      <c r="C2" s="93"/>
      <c r="D2" s="93"/>
      <c r="E2" s="93"/>
      <c r="F2" s="93"/>
      <c r="G2" s="93"/>
      <c r="H2" s="93"/>
      <c r="I2" s="93"/>
      <c r="J2" s="93"/>
      <c r="K2" s="94"/>
    </row>
    <row r="3" spans="2:11">
      <c r="B3" s="95"/>
      <c r="C3" s="96"/>
      <c r="D3" s="97" t="s">
        <v>1036</v>
      </c>
      <c r="E3" s="98"/>
      <c r="F3" s="96"/>
      <c r="G3" s="96"/>
      <c r="H3" s="96"/>
      <c r="I3" s="96"/>
      <c r="J3" s="96"/>
      <c r="K3" s="99"/>
    </row>
    <row r="4" spans="2:11">
      <c r="B4" s="95"/>
      <c r="C4" s="96"/>
      <c r="D4" s="97" t="s">
        <v>1037</v>
      </c>
      <c r="E4" s="98"/>
      <c r="F4" s="96"/>
      <c r="G4" s="96"/>
      <c r="H4" s="96"/>
      <c r="I4" s="96"/>
      <c r="J4" s="96"/>
      <c r="K4" s="99"/>
    </row>
    <row r="5" spans="2:11">
      <c r="B5" s="95"/>
      <c r="C5" s="96"/>
      <c r="D5" s="97"/>
      <c r="E5" s="98"/>
      <c r="F5" s="96"/>
      <c r="G5" s="96"/>
      <c r="H5" s="96"/>
      <c r="I5" s="96"/>
      <c r="J5" s="96"/>
      <c r="K5" s="99"/>
    </row>
    <row r="6" spans="2:11">
      <c r="B6" s="95"/>
      <c r="C6" s="96"/>
      <c r="D6" s="97" t="s">
        <v>1045</v>
      </c>
      <c r="E6" s="98"/>
      <c r="F6" s="96"/>
      <c r="G6" s="96"/>
      <c r="H6" s="96"/>
      <c r="I6" s="96"/>
      <c r="J6" s="96"/>
      <c r="K6" s="99"/>
    </row>
    <row r="7" spans="2:11">
      <c r="B7" s="85"/>
      <c r="C7" s="83"/>
      <c r="D7" s="86"/>
      <c r="E7" s="87"/>
      <c r="F7" s="83"/>
      <c r="G7" s="83"/>
      <c r="H7" s="83"/>
      <c r="I7" s="83"/>
      <c r="J7" s="83"/>
      <c r="K7" s="84"/>
    </row>
    <row r="8" spans="2:11">
      <c r="B8" s="85"/>
      <c r="C8" s="83"/>
      <c r="D8" s="86" t="s">
        <v>43</v>
      </c>
      <c r="E8" s="87"/>
      <c r="F8" s="83"/>
      <c r="G8" s="83"/>
      <c r="H8" s="83"/>
      <c r="I8" s="83"/>
      <c r="J8" s="83"/>
      <c r="K8" s="84"/>
    </row>
    <row r="9" spans="2:11">
      <c r="B9" s="85"/>
      <c r="C9" s="83"/>
      <c r="D9" s="86"/>
      <c r="E9" s="87"/>
      <c r="F9" s="83"/>
      <c r="G9" s="83"/>
      <c r="H9" s="83"/>
      <c r="I9" s="83"/>
      <c r="J9" s="83"/>
      <c r="K9" s="84"/>
    </row>
    <row r="10" spans="2:11">
      <c r="B10" s="85"/>
      <c r="C10" s="83"/>
      <c r="D10" s="86" t="s">
        <v>95</v>
      </c>
      <c r="E10" s="87"/>
      <c r="F10" s="83"/>
      <c r="G10" s="83"/>
      <c r="H10" s="83"/>
      <c r="I10" s="83"/>
      <c r="J10" s="83"/>
      <c r="K10" s="84"/>
    </row>
    <row r="11" spans="2:11">
      <c r="B11" s="85"/>
      <c r="C11" s="83"/>
      <c r="D11" s="88"/>
      <c r="E11" s="87"/>
      <c r="F11" s="83"/>
      <c r="G11" s="83"/>
      <c r="H11" s="83"/>
      <c r="I11" s="83"/>
      <c r="J11" s="83"/>
      <c r="K11" s="84"/>
    </row>
    <row r="12" spans="2:11">
      <c r="B12" s="85"/>
      <c r="C12" s="83"/>
      <c r="D12" s="86" t="s">
        <v>44</v>
      </c>
      <c r="E12" s="87"/>
      <c r="F12" s="83"/>
      <c r="G12" s="83"/>
      <c r="H12" s="83"/>
      <c r="I12" s="83"/>
      <c r="J12" s="83"/>
      <c r="K12" s="84"/>
    </row>
    <row r="13" spans="2:11">
      <c r="B13" s="85"/>
      <c r="C13" s="83"/>
      <c r="D13" s="88"/>
      <c r="E13" s="87"/>
      <c r="F13" s="83"/>
      <c r="G13" s="83"/>
      <c r="H13" s="83"/>
      <c r="I13" s="83"/>
      <c r="J13" s="83"/>
      <c r="K13" s="84"/>
    </row>
    <row r="14" spans="2:11">
      <c r="B14" s="85"/>
      <c r="C14" s="83"/>
      <c r="D14" s="86" t="s">
        <v>1046</v>
      </c>
      <c r="E14" s="87"/>
      <c r="F14" s="83"/>
      <c r="G14" s="83"/>
      <c r="H14" s="83"/>
      <c r="I14" s="83"/>
      <c r="J14" s="83"/>
      <c r="K14" s="84"/>
    </row>
    <row r="15" spans="2:11">
      <c r="B15" s="85"/>
      <c r="C15" s="83"/>
      <c r="D15" s="86"/>
      <c r="E15" s="87"/>
      <c r="F15" s="83"/>
      <c r="G15" s="83"/>
      <c r="H15" s="83"/>
      <c r="I15" s="83"/>
      <c r="J15" s="83"/>
      <c r="K15" s="84"/>
    </row>
    <row r="16" spans="2:11">
      <c r="B16" s="85"/>
      <c r="C16" s="83"/>
      <c r="D16" s="86" t="s">
        <v>96</v>
      </c>
      <c r="E16" s="87"/>
      <c r="F16" s="83"/>
      <c r="G16" s="83"/>
      <c r="H16" s="83"/>
      <c r="I16" s="83"/>
      <c r="J16" s="83"/>
      <c r="K16" s="84"/>
    </row>
    <row r="17" spans="2:11">
      <c r="B17" s="85"/>
      <c r="C17" s="83"/>
      <c r="D17" s="86"/>
      <c r="E17" s="87"/>
      <c r="F17" s="83"/>
      <c r="G17" s="83"/>
      <c r="H17" s="83"/>
      <c r="I17" s="83"/>
      <c r="J17" s="83"/>
      <c r="K17" s="84"/>
    </row>
    <row r="18" spans="2:11">
      <c r="B18" s="85"/>
      <c r="C18" s="83"/>
      <c r="D18" s="86" t="s">
        <v>97</v>
      </c>
      <c r="E18" s="87"/>
      <c r="F18" s="83"/>
      <c r="G18" s="83"/>
      <c r="H18" s="83"/>
      <c r="I18" s="83"/>
      <c r="J18" s="83"/>
      <c r="K18" s="84"/>
    </row>
    <row r="19" spans="2:11">
      <c r="B19" s="85"/>
      <c r="C19" s="83"/>
      <c r="D19" s="86"/>
      <c r="E19" s="87"/>
      <c r="F19" s="83"/>
      <c r="G19" s="83"/>
      <c r="H19" s="83"/>
      <c r="I19" s="83"/>
      <c r="J19" s="83"/>
      <c r="K19" s="84"/>
    </row>
    <row r="20" spans="2:11">
      <c r="B20" s="85"/>
      <c r="C20" s="83"/>
      <c r="D20" s="86" t="s">
        <v>98</v>
      </c>
      <c r="E20" s="87"/>
      <c r="F20" s="83"/>
      <c r="G20" s="83"/>
      <c r="H20" s="83"/>
      <c r="I20" s="83"/>
      <c r="J20" s="83"/>
      <c r="K20" s="84"/>
    </row>
    <row r="21" spans="2:11">
      <c r="B21" s="85"/>
      <c r="C21" s="83"/>
      <c r="D21" s="86"/>
      <c r="E21" s="87"/>
      <c r="F21" s="83"/>
      <c r="G21" s="83"/>
      <c r="H21" s="83"/>
      <c r="I21" s="83"/>
      <c r="J21" s="83"/>
      <c r="K21" s="84"/>
    </row>
    <row r="22" spans="2:11" ht="18" thickBot="1">
      <c r="B22" s="89"/>
      <c r="C22" s="90"/>
      <c r="D22" s="90"/>
      <c r="E22" s="90"/>
      <c r="F22" s="90"/>
      <c r="G22" s="90"/>
      <c r="H22" s="90"/>
      <c r="I22" s="90"/>
      <c r="J22" s="90"/>
      <c r="K22" s="91"/>
    </row>
    <row r="24" spans="2:11">
      <c r="B24" s="51" t="s">
        <v>45</v>
      </c>
      <c r="D24" s="51"/>
      <c r="E24" s="51"/>
      <c r="F24" s="51"/>
      <c r="G24" s="51"/>
      <c r="H24" s="51"/>
      <c r="I24" s="51"/>
    </row>
    <row r="25" spans="2:11">
      <c r="B25" s="56" t="s">
        <v>46</v>
      </c>
      <c r="C25" s="51"/>
      <c r="D25" s="51"/>
      <c r="E25" s="51"/>
      <c r="F25" s="51"/>
      <c r="G25" s="51"/>
      <c r="H25" s="51"/>
      <c r="I25" s="51"/>
    </row>
    <row r="26" spans="2:11">
      <c r="B26" s="51"/>
      <c r="C26" s="51"/>
      <c r="D26" s="51"/>
      <c r="E26" s="51"/>
      <c r="F26" s="51"/>
      <c r="G26" s="51"/>
      <c r="H26" s="51"/>
      <c r="I26" s="51"/>
    </row>
    <row r="27" spans="2:11">
      <c r="B27" s="51" t="s">
        <v>99</v>
      </c>
      <c r="C27" s="51"/>
      <c r="D27" s="51"/>
      <c r="E27" s="51"/>
      <c r="F27" s="51"/>
      <c r="G27" s="51"/>
      <c r="H27" s="51"/>
      <c r="I27" s="51"/>
    </row>
    <row r="28" spans="2:11">
      <c r="B28" s="51"/>
      <c r="C28" s="51"/>
      <c r="D28" s="51"/>
      <c r="E28" s="51"/>
      <c r="F28" s="51"/>
      <c r="G28" s="51"/>
      <c r="H28" s="51"/>
      <c r="I28" s="51"/>
    </row>
    <row r="29" spans="2:11">
      <c r="B29" s="51"/>
      <c r="C29" s="51" t="s">
        <v>53</v>
      </c>
      <c r="D29" s="51" t="s">
        <v>105</v>
      </c>
      <c r="E29" s="51"/>
      <c r="F29" s="51"/>
      <c r="G29" s="51"/>
      <c r="H29" s="51"/>
      <c r="I29" s="51"/>
    </row>
    <row r="30" spans="2:11">
      <c r="B30" s="51"/>
      <c r="C30" s="51"/>
      <c r="D30" s="51"/>
      <c r="E30" s="51"/>
      <c r="F30" s="51"/>
      <c r="G30" s="51"/>
      <c r="H30" s="51"/>
      <c r="I30" s="51"/>
    </row>
    <row r="31" spans="2:11">
      <c r="B31" s="51" t="s">
        <v>100</v>
      </c>
      <c r="C31" s="51"/>
      <c r="D31" s="51"/>
      <c r="E31" s="51"/>
      <c r="F31" s="51"/>
      <c r="G31" s="51"/>
      <c r="H31" s="51"/>
      <c r="I31" s="51"/>
    </row>
    <row r="32" spans="2:11">
      <c r="B32" s="51"/>
      <c r="C32" s="51"/>
      <c r="D32" s="51"/>
      <c r="E32" s="51"/>
      <c r="F32" s="51"/>
      <c r="G32" s="51"/>
      <c r="H32" s="51"/>
      <c r="I32" s="51"/>
    </row>
    <row r="33" spans="2:17">
      <c r="B33" s="51"/>
      <c r="C33" s="51" t="s">
        <v>54</v>
      </c>
      <c r="D33" s="51" t="s">
        <v>105</v>
      </c>
      <c r="E33" s="51"/>
      <c r="F33" s="51"/>
      <c r="G33" s="51"/>
      <c r="H33" s="51"/>
      <c r="I33" s="51"/>
    </row>
    <row r="34" spans="2:17">
      <c r="B34" s="51"/>
      <c r="C34" s="51"/>
      <c r="D34" s="51"/>
      <c r="E34" s="51"/>
      <c r="F34" s="51"/>
      <c r="G34" s="51"/>
      <c r="H34" s="51"/>
      <c r="I34" s="51"/>
    </row>
    <row r="35" spans="2:17">
      <c r="B35" s="56" t="s">
        <v>55</v>
      </c>
      <c r="C35" s="51"/>
      <c r="D35" s="51"/>
      <c r="E35" s="51"/>
      <c r="F35" s="51"/>
      <c r="G35" s="51"/>
      <c r="H35" s="51"/>
      <c r="I35" s="51"/>
      <c r="J35" s="51"/>
      <c r="K35" s="51"/>
      <c r="L35" s="51"/>
      <c r="M35" s="51"/>
      <c r="N35" s="51"/>
      <c r="O35" s="51"/>
      <c r="P35" s="51"/>
      <c r="Q35" s="51"/>
    </row>
    <row r="36" spans="2:17" ht="38.25" customHeight="1">
      <c r="B36" s="147" t="s">
        <v>101</v>
      </c>
      <c r="C36" s="147"/>
      <c r="D36" s="147"/>
      <c r="E36" s="147"/>
      <c r="F36" s="147"/>
      <c r="G36" s="147"/>
      <c r="H36" s="147"/>
      <c r="I36" s="147"/>
      <c r="J36" s="147"/>
      <c r="K36" s="147"/>
      <c r="L36" s="51"/>
      <c r="M36" s="51"/>
      <c r="N36" s="51"/>
      <c r="O36" s="51"/>
      <c r="P36" s="51"/>
      <c r="Q36" s="51"/>
    </row>
    <row r="37" spans="2:17">
      <c r="B37" s="151" t="s">
        <v>47</v>
      </c>
      <c r="C37" s="151"/>
      <c r="D37" s="151"/>
      <c r="E37" s="151"/>
      <c r="F37" s="151"/>
      <c r="G37" s="151"/>
      <c r="H37" s="151"/>
      <c r="I37" s="151"/>
      <c r="J37" s="151"/>
      <c r="K37" s="151"/>
      <c r="L37" s="51"/>
      <c r="M37" s="51"/>
      <c r="N37" s="51"/>
      <c r="O37" s="51"/>
      <c r="P37" s="51"/>
      <c r="Q37" s="51"/>
    </row>
    <row r="38" spans="2:17">
      <c r="B38" s="57"/>
      <c r="C38" s="51"/>
      <c r="D38" s="51"/>
      <c r="E38" s="51"/>
      <c r="F38" s="51"/>
      <c r="G38" s="51"/>
      <c r="H38" s="51"/>
      <c r="I38" s="51"/>
      <c r="J38" s="51"/>
      <c r="K38" s="51"/>
      <c r="L38" s="51"/>
      <c r="M38" s="51"/>
      <c r="N38" s="51"/>
      <c r="O38" s="51"/>
      <c r="P38" s="51"/>
      <c r="Q38" s="51"/>
    </row>
    <row r="39" spans="2:17">
      <c r="B39" s="56" t="s">
        <v>56</v>
      </c>
      <c r="C39" s="51"/>
      <c r="D39" s="51"/>
      <c r="E39" s="51"/>
      <c r="F39" s="51"/>
      <c r="G39" s="51"/>
      <c r="H39" s="51"/>
      <c r="I39" s="51"/>
      <c r="J39" s="51"/>
      <c r="K39" s="51"/>
      <c r="L39" s="51"/>
      <c r="M39" s="51"/>
      <c r="N39" s="51"/>
      <c r="O39" s="51"/>
      <c r="P39" s="51"/>
      <c r="Q39" s="51"/>
    </row>
    <row r="40" spans="2:17">
      <c r="B40" s="151" t="s">
        <v>102</v>
      </c>
      <c r="C40" s="151"/>
      <c r="D40" s="151"/>
      <c r="E40" s="151"/>
      <c r="F40" s="151"/>
      <c r="G40" s="151"/>
      <c r="H40" s="151"/>
      <c r="I40" s="151"/>
      <c r="J40" s="151"/>
      <c r="K40" s="151"/>
      <c r="L40" s="51"/>
      <c r="M40" s="51"/>
      <c r="N40" s="51"/>
      <c r="O40" s="51"/>
      <c r="P40" s="51"/>
      <c r="Q40" s="51"/>
    </row>
    <row r="41" spans="2:17">
      <c r="B41" s="151" t="s">
        <v>48</v>
      </c>
      <c r="C41" s="151"/>
      <c r="D41" s="151"/>
      <c r="E41" s="151"/>
      <c r="F41" s="151"/>
      <c r="G41" s="151"/>
      <c r="H41" s="151"/>
      <c r="I41" s="151"/>
      <c r="J41" s="151"/>
      <c r="K41" s="151"/>
      <c r="L41" s="51"/>
      <c r="M41" s="51"/>
      <c r="N41" s="51"/>
      <c r="O41" s="51"/>
      <c r="P41" s="51"/>
      <c r="Q41" s="51"/>
    </row>
    <row r="42" spans="2:17">
      <c r="B42" s="51"/>
      <c r="C42" s="51"/>
      <c r="D42" s="51"/>
      <c r="E42" s="51"/>
      <c r="F42" s="51"/>
      <c r="G42" s="51"/>
      <c r="H42" s="51"/>
      <c r="I42" s="51"/>
      <c r="J42" s="51"/>
      <c r="K42" s="51"/>
      <c r="L42" s="51"/>
      <c r="M42" s="51"/>
      <c r="N42" s="51"/>
      <c r="O42" s="51"/>
      <c r="P42" s="51"/>
      <c r="Q42" s="51"/>
    </row>
    <row r="43" spans="2:17">
      <c r="B43" s="51" t="s">
        <v>57</v>
      </c>
      <c r="C43" s="51"/>
      <c r="D43" s="51"/>
      <c r="E43" s="51"/>
      <c r="F43" s="51"/>
      <c r="G43" s="51"/>
      <c r="H43" s="51"/>
      <c r="I43" s="51"/>
      <c r="J43" s="51"/>
      <c r="K43" s="51"/>
      <c r="L43" s="51"/>
      <c r="M43" s="51"/>
      <c r="N43" s="51"/>
      <c r="O43" s="51"/>
      <c r="P43" s="51"/>
      <c r="Q43" s="51"/>
    </row>
    <row r="44" spans="2:17" ht="11.25" customHeight="1">
      <c r="B44" s="51"/>
      <c r="C44" s="51"/>
      <c r="D44" s="51"/>
      <c r="E44" s="51"/>
      <c r="F44" s="51"/>
      <c r="G44" s="51"/>
      <c r="H44" s="51"/>
      <c r="I44" s="51"/>
      <c r="J44" s="51"/>
      <c r="K44" s="51"/>
      <c r="L44" s="51"/>
      <c r="M44" s="51"/>
      <c r="N44" s="51"/>
      <c r="O44" s="51"/>
      <c r="P44" s="51"/>
      <c r="Q44" s="51"/>
    </row>
    <row r="45" spans="2:17">
      <c r="B45" s="51" t="s">
        <v>58</v>
      </c>
      <c r="C45" s="51"/>
      <c r="D45" s="51"/>
      <c r="E45" s="51"/>
      <c r="F45" s="51"/>
      <c r="G45" s="51"/>
      <c r="H45" s="51"/>
      <c r="I45" s="51"/>
      <c r="J45" s="51"/>
      <c r="K45" s="51"/>
      <c r="L45" s="51"/>
      <c r="M45" s="51"/>
      <c r="N45" s="51"/>
      <c r="O45" s="51"/>
      <c r="P45" s="51"/>
      <c r="Q45" s="51"/>
    </row>
    <row r="46" spans="2:17" ht="11.25" customHeight="1">
      <c r="B46" s="51"/>
      <c r="C46" s="51"/>
      <c r="D46" s="51"/>
      <c r="E46" s="51"/>
      <c r="F46" s="51"/>
      <c r="G46" s="51"/>
      <c r="H46" s="51"/>
      <c r="I46" s="51"/>
      <c r="J46" s="51"/>
      <c r="K46" s="51"/>
      <c r="L46" s="51"/>
      <c r="M46" s="51"/>
      <c r="N46" s="51"/>
      <c r="O46" s="51"/>
      <c r="P46" s="51"/>
      <c r="Q46" s="51"/>
    </row>
    <row r="47" spans="2:17">
      <c r="B47" s="51" t="s">
        <v>59</v>
      </c>
      <c r="C47" s="51"/>
      <c r="D47" s="51"/>
      <c r="E47" s="51"/>
      <c r="F47" s="51"/>
      <c r="G47" s="51"/>
      <c r="H47" s="51"/>
      <c r="I47" s="51"/>
      <c r="J47" s="51"/>
      <c r="K47" s="51"/>
      <c r="L47" s="51"/>
      <c r="M47" s="51"/>
      <c r="N47" s="51"/>
      <c r="O47" s="51"/>
      <c r="P47" s="51"/>
      <c r="Q47" s="51"/>
    </row>
    <row r="48" spans="2:17" ht="10.5" customHeight="1">
      <c r="B48" s="51"/>
      <c r="C48" s="51"/>
      <c r="D48" s="51"/>
      <c r="E48" s="51"/>
      <c r="F48" s="51"/>
      <c r="G48" s="51"/>
      <c r="H48" s="51"/>
      <c r="I48" s="51"/>
      <c r="J48" s="51"/>
      <c r="K48" s="51"/>
      <c r="L48" s="51"/>
      <c r="M48" s="51"/>
      <c r="N48" s="51"/>
      <c r="O48" s="51"/>
      <c r="P48" s="51"/>
      <c r="Q48" s="51"/>
    </row>
    <row r="49" spans="2:17">
      <c r="B49" s="51" t="s">
        <v>60</v>
      </c>
      <c r="C49" s="51"/>
      <c r="D49" s="51"/>
      <c r="E49" s="51"/>
      <c r="F49" s="51"/>
      <c r="G49" s="51"/>
      <c r="H49" s="51"/>
      <c r="I49" s="51"/>
      <c r="J49" s="51"/>
      <c r="K49" s="51"/>
      <c r="L49" s="51"/>
      <c r="M49" s="51"/>
      <c r="N49" s="51"/>
      <c r="O49" s="51"/>
      <c r="P49" s="51"/>
      <c r="Q49" s="51"/>
    </row>
    <row r="50" spans="2:17" ht="9.75" customHeight="1">
      <c r="B50" s="51"/>
      <c r="C50" s="51"/>
      <c r="D50" s="51"/>
      <c r="E50" s="51"/>
      <c r="F50" s="51"/>
      <c r="G50" s="51"/>
      <c r="H50" s="51"/>
      <c r="I50" s="51"/>
      <c r="J50" s="51"/>
      <c r="K50" s="51"/>
      <c r="L50" s="51"/>
      <c r="M50" s="51"/>
      <c r="N50" s="51"/>
      <c r="O50" s="51"/>
      <c r="P50" s="51"/>
      <c r="Q50" s="51"/>
    </row>
    <row r="51" spans="2:17">
      <c r="B51" s="51" t="s">
        <v>61</v>
      </c>
      <c r="C51" s="51"/>
      <c r="D51" s="51"/>
      <c r="E51" s="51"/>
      <c r="F51" s="51"/>
      <c r="G51" s="51"/>
      <c r="H51" s="51"/>
      <c r="I51" s="51"/>
      <c r="J51" s="51"/>
      <c r="K51" s="51"/>
      <c r="L51" s="51"/>
      <c r="M51" s="51"/>
      <c r="N51" s="51"/>
      <c r="O51" s="51"/>
      <c r="P51" s="51"/>
      <c r="Q51" s="51"/>
    </row>
    <row r="52" spans="2:17" ht="8.25" customHeight="1">
      <c r="B52" s="51"/>
      <c r="C52" s="51"/>
      <c r="D52" s="51"/>
      <c r="E52" s="51"/>
      <c r="F52" s="51"/>
      <c r="G52" s="51"/>
      <c r="H52" s="51"/>
      <c r="I52" s="51"/>
      <c r="J52" s="51"/>
      <c r="K52" s="51"/>
      <c r="L52" s="51"/>
      <c r="M52" s="51"/>
      <c r="N52" s="51"/>
      <c r="O52" s="51"/>
      <c r="P52" s="51"/>
      <c r="Q52" s="51"/>
    </row>
    <row r="53" spans="2:17">
      <c r="B53" s="51" t="s">
        <v>62</v>
      </c>
      <c r="C53" s="51"/>
      <c r="D53" s="51"/>
      <c r="E53" s="51"/>
      <c r="F53" s="51"/>
      <c r="G53" s="51"/>
      <c r="H53" s="51"/>
      <c r="I53" s="51"/>
      <c r="J53" s="51"/>
      <c r="K53" s="51"/>
      <c r="L53" s="51"/>
      <c r="M53" s="51"/>
      <c r="N53" s="51"/>
      <c r="O53" s="51"/>
      <c r="P53" s="51"/>
      <c r="Q53" s="51"/>
    </row>
    <row r="54" spans="2:17" ht="6.75" customHeight="1">
      <c r="B54" s="51"/>
      <c r="C54" s="51"/>
      <c r="D54" s="51"/>
      <c r="E54" s="51"/>
      <c r="F54" s="51"/>
      <c r="G54" s="51"/>
      <c r="H54" s="51"/>
      <c r="I54" s="51"/>
      <c r="J54" s="51"/>
      <c r="K54" s="51"/>
      <c r="L54" s="51"/>
      <c r="M54" s="51"/>
      <c r="N54" s="51"/>
      <c r="O54" s="51"/>
      <c r="P54" s="51"/>
      <c r="Q54" s="51"/>
    </row>
    <row r="55" spans="2:17">
      <c r="B55" s="51" t="s">
        <v>1047</v>
      </c>
      <c r="C55" s="51"/>
      <c r="D55" s="51"/>
      <c r="E55" s="51"/>
      <c r="F55" s="51"/>
      <c r="G55" s="51"/>
      <c r="H55" s="51"/>
      <c r="I55" s="51"/>
      <c r="J55" s="51"/>
      <c r="K55" s="51"/>
      <c r="L55" s="51"/>
      <c r="M55" s="51"/>
      <c r="N55" s="51"/>
      <c r="O55" s="51"/>
      <c r="P55" s="51"/>
      <c r="Q55" s="51"/>
    </row>
    <row r="56" spans="2:17">
      <c r="B56" s="51"/>
      <c r="C56" s="51"/>
      <c r="D56" s="51"/>
      <c r="E56" s="51"/>
      <c r="F56" s="51"/>
      <c r="G56" s="51"/>
      <c r="H56" s="51"/>
      <c r="I56" s="51"/>
      <c r="J56" s="51"/>
      <c r="K56" s="51"/>
      <c r="L56" s="51"/>
      <c r="M56" s="51"/>
      <c r="N56" s="51"/>
      <c r="O56" s="51"/>
      <c r="P56" s="51"/>
      <c r="Q56" s="51"/>
    </row>
    <row r="57" spans="2:17">
      <c r="B57" s="58" t="s">
        <v>63</v>
      </c>
      <c r="C57" s="52"/>
      <c r="D57" s="52"/>
      <c r="E57" s="52"/>
      <c r="F57" s="52"/>
      <c r="G57" s="51"/>
      <c r="H57" s="51"/>
      <c r="I57" s="51"/>
      <c r="J57" s="51"/>
      <c r="K57" s="51"/>
      <c r="L57" s="51"/>
      <c r="M57" s="51"/>
      <c r="N57" s="51"/>
      <c r="O57" s="51"/>
      <c r="P57" s="51"/>
      <c r="Q57" s="51"/>
    </row>
    <row r="58" spans="2:17">
      <c r="B58" s="51" t="s">
        <v>49</v>
      </c>
      <c r="C58" s="51"/>
      <c r="D58" s="51"/>
      <c r="E58" s="51"/>
      <c r="F58" s="51"/>
      <c r="G58" s="51"/>
      <c r="H58" s="51"/>
      <c r="I58" s="51"/>
      <c r="J58" s="51"/>
      <c r="K58" s="51"/>
      <c r="L58" s="51"/>
      <c r="M58" s="51"/>
      <c r="N58" s="51"/>
      <c r="O58" s="51"/>
      <c r="P58" s="51"/>
      <c r="Q58" s="51"/>
    </row>
    <row r="59" spans="2:17">
      <c r="B59" s="51"/>
      <c r="C59" s="51"/>
      <c r="D59" s="51"/>
      <c r="E59" s="51"/>
      <c r="F59" s="51"/>
      <c r="G59" s="51"/>
      <c r="H59" s="51"/>
      <c r="I59" s="51"/>
      <c r="J59" s="51"/>
      <c r="K59" s="51"/>
      <c r="L59" s="51"/>
      <c r="M59" s="51"/>
      <c r="N59" s="51"/>
      <c r="O59" s="51"/>
      <c r="P59" s="51"/>
      <c r="Q59" s="51"/>
    </row>
    <row r="60" spans="2:17">
      <c r="B60" s="51" t="s">
        <v>64</v>
      </c>
      <c r="C60" s="51"/>
      <c r="D60" s="51"/>
      <c r="E60" s="51"/>
      <c r="F60" s="51"/>
      <c r="G60" s="51"/>
      <c r="H60" s="51"/>
      <c r="I60" s="51"/>
      <c r="J60" s="51"/>
      <c r="K60" s="51"/>
      <c r="L60" s="51"/>
      <c r="M60" s="51"/>
      <c r="N60" s="51"/>
      <c r="O60" s="51"/>
      <c r="P60" s="51"/>
      <c r="Q60" s="51"/>
    </row>
    <row r="61" spans="2:17">
      <c r="B61" s="51" t="s">
        <v>65</v>
      </c>
      <c r="C61" s="51"/>
      <c r="D61" s="51"/>
      <c r="E61" s="51"/>
      <c r="F61" s="51"/>
      <c r="G61" s="51"/>
      <c r="H61" s="51"/>
      <c r="I61" s="51"/>
      <c r="J61" s="51"/>
      <c r="K61" s="51"/>
      <c r="L61" s="51"/>
      <c r="M61" s="51"/>
      <c r="N61" s="51"/>
      <c r="O61" s="51"/>
      <c r="P61" s="51"/>
      <c r="Q61" s="51"/>
    </row>
    <row r="62" spans="2:17">
      <c r="B62" s="51"/>
      <c r="C62" s="51"/>
      <c r="D62" s="51"/>
      <c r="E62" s="51"/>
      <c r="F62" s="51"/>
      <c r="G62" s="51"/>
      <c r="H62" s="51"/>
      <c r="I62" s="51"/>
      <c r="J62" s="51"/>
      <c r="K62" s="51"/>
      <c r="L62" s="51"/>
      <c r="M62" s="51"/>
      <c r="N62" s="51"/>
      <c r="O62" s="51"/>
      <c r="P62" s="51"/>
      <c r="Q62" s="51"/>
    </row>
    <row r="63" spans="2:17">
      <c r="B63" s="56" t="s">
        <v>50</v>
      </c>
      <c r="E63" s="51"/>
      <c r="F63" s="51"/>
      <c r="G63" s="51"/>
      <c r="H63" s="51"/>
      <c r="I63" s="51"/>
      <c r="J63" s="51"/>
      <c r="K63" s="51"/>
      <c r="L63" s="51"/>
      <c r="M63" s="51"/>
      <c r="N63" s="51"/>
      <c r="O63" s="51"/>
      <c r="P63" s="51"/>
      <c r="Q63" s="51"/>
    </row>
    <row r="64" spans="2:17">
      <c r="B64" s="148" t="s">
        <v>66</v>
      </c>
      <c r="C64" s="149"/>
      <c r="D64" s="67"/>
    </row>
    <row r="65" spans="2:11">
      <c r="B65" s="66"/>
      <c r="C65" s="63"/>
      <c r="D65" s="68" t="s">
        <v>51</v>
      </c>
    </row>
    <row r="66" spans="2:11">
      <c r="B66" s="59"/>
      <c r="C66" s="60"/>
      <c r="D66" s="69" t="s">
        <v>67</v>
      </c>
      <c r="H66" s="64"/>
    </row>
    <row r="67" spans="2:11">
      <c r="B67" s="59"/>
      <c r="C67" s="60"/>
      <c r="D67" s="69" t="s">
        <v>68</v>
      </c>
      <c r="H67" s="64"/>
    </row>
    <row r="68" spans="2:11">
      <c r="B68" s="61"/>
      <c r="C68" s="62"/>
      <c r="D68" s="70"/>
      <c r="H68" s="64"/>
    </row>
    <row r="71" spans="2:11">
      <c r="B71" s="56" t="s">
        <v>52</v>
      </c>
    </row>
    <row r="72" spans="2:11">
      <c r="B72" s="51"/>
    </row>
    <row r="73" spans="2:11">
      <c r="B73" s="65" t="s">
        <v>69</v>
      </c>
      <c r="C73" s="65" t="s">
        <v>72</v>
      </c>
    </row>
    <row r="74" spans="2:11">
      <c r="B74" s="65" t="s">
        <v>70</v>
      </c>
      <c r="C74" s="65" t="s">
        <v>72</v>
      </c>
    </row>
    <row r="75" spans="2:11">
      <c r="B75" s="65" t="s">
        <v>71</v>
      </c>
      <c r="C75" s="65" t="s">
        <v>73</v>
      </c>
    </row>
    <row r="78" spans="2:11" ht="30" customHeight="1">
      <c r="B78" s="147" t="s">
        <v>74</v>
      </c>
      <c r="C78" s="147"/>
      <c r="D78" s="147"/>
      <c r="E78" s="147"/>
      <c r="F78" s="147"/>
      <c r="G78" s="147"/>
      <c r="H78" s="147"/>
      <c r="I78" s="147"/>
      <c r="J78" s="147"/>
      <c r="K78" s="147"/>
    </row>
    <row r="80" spans="2:11">
      <c r="B80" s="51" t="s">
        <v>103</v>
      </c>
    </row>
    <row r="81" spans="2:5" ht="18" thickBot="1"/>
    <row r="82" spans="2:5" ht="23.1" customHeight="1" thickBot="1">
      <c r="B82" s="73" t="s">
        <v>448</v>
      </c>
      <c r="C82" s="74" t="s">
        <v>449</v>
      </c>
      <c r="D82" s="73" t="s">
        <v>448</v>
      </c>
      <c r="E82" s="74" t="s">
        <v>449</v>
      </c>
    </row>
    <row r="83" spans="2:5" ht="23.1" customHeight="1" thickBot="1">
      <c r="B83" s="75" t="s">
        <v>450</v>
      </c>
      <c r="C83" s="76" t="s">
        <v>451</v>
      </c>
      <c r="D83" s="75" t="s">
        <v>19</v>
      </c>
      <c r="E83" s="76"/>
    </row>
    <row r="84" spans="2:5" ht="23.1" customHeight="1" thickBot="1">
      <c r="B84" s="75" t="s">
        <v>452</v>
      </c>
      <c r="C84" s="76"/>
      <c r="D84" s="75" t="s">
        <v>20</v>
      </c>
      <c r="E84" s="76" t="s">
        <v>21</v>
      </c>
    </row>
    <row r="85" spans="2:5" ht="23.1" customHeight="1" thickBot="1">
      <c r="B85" s="75" t="s">
        <v>453</v>
      </c>
      <c r="C85" s="76" t="s">
        <v>454</v>
      </c>
      <c r="D85" s="75" t="s">
        <v>22</v>
      </c>
      <c r="E85" s="76"/>
    </row>
    <row r="86" spans="2:5" ht="23.1" customHeight="1" thickBot="1">
      <c r="B86" s="75" t="s">
        <v>455</v>
      </c>
      <c r="C86" s="76" t="s">
        <v>456</v>
      </c>
      <c r="D86" s="75" t="s">
        <v>23</v>
      </c>
      <c r="E86" s="76"/>
    </row>
    <row r="87" spans="2:5" ht="23.1" customHeight="1" thickBot="1">
      <c r="B87" s="75" t="s">
        <v>457</v>
      </c>
      <c r="C87" s="76"/>
      <c r="D87" s="75" t="s">
        <v>24</v>
      </c>
      <c r="E87" s="76"/>
    </row>
    <row r="88" spans="2:5" ht="23.1" customHeight="1" thickBot="1">
      <c r="B88" s="75" t="s">
        <v>458</v>
      </c>
      <c r="C88" s="76"/>
      <c r="D88" s="75" t="s">
        <v>25</v>
      </c>
      <c r="E88" s="76"/>
    </row>
    <row r="89" spans="2:5" ht="23.1" customHeight="1" thickBot="1">
      <c r="B89" s="75" t="s">
        <v>459</v>
      </c>
      <c r="C89" s="76" t="s">
        <v>0</v>
      </c>
      <c r="D89" s="75" t="s">
        <v>26</v>
      </c>
      <c r="E89" s="76"/>
    </row>
    <row r="90" spans="2:5" ht="23.1" customHeight="1" thickBot="1">
      <c r="B90" s="75" t="s">
        <v>1</v>
      </c>
      <c r="C90" s="76" t="s">
        <v>2</v>
      </c>
      <c r="D90" s="75" t="s">
        <v>27</v>
      </c>
      <c r="E90" s="76"/>
    </row>
    <row r="91" spans="2:5" ht="23.1" customHeight="1" thickBot="1">
      <c r="B91" s="75" t="s">
        <v>3</v>
      </c>
      <c r="C91" s="76"/>
      <c r="D91" s="75" t="s">
        <v>28</v>
      </c>
      <c r="E91" s="76"/>
    </row>
    <row r="92" spans="2:5" ht="23.1" customHeight="1" thickBot="1">
      <c r="B92" s="75" t="s">
        <v>4</v>
      </c>
      <c r="C92" s="76"/>
      <c r="D92" s="75" t="s">
        <v>29</v>
      </c>
      <c r="E92" s="76"/>
    </row>
    <row r="93" spans="2:5" ht="23.1" customHeight="1" thickBot="1">
      <c r="B93" s="75" t="s">
        <v>5</v>
      </c>
      <c r="C93" s="76"/>
      <c r="D93" s="75" t="s">
        <v>30</v>
      </c>
      <c r="E93" s="76"/>
    </row>
    <row r="94" spans="2:5" ht="23.1" customHeight="1" thickBot="1">
      <c r="B94" s="75" t="s">
        <v>6</v>
      </c>
      <c r="C94" s="76"/>
      <c r="D94" s="75" t="s">
        <v>31</v>
      </c>
      <c r="E94" s="76" t="s">
        <v>32</v>
      </c>
    </row>
    <row r="95" spans="2:5" ht="23.1" customHeight="1" thickBot="1">
      <c r="B95" s="75" t="s">
        <v>7</v>
      </c>
      <c r="C95" s="76" t="s">
        <v>8</v>
      </c>
      <c r="D95" s="75" t="s">
        <v>33</v>
      </c>
      <c r="E95" s="76"/>
    </row>
    <row r="96" spans="2:5" ht="23.1" customHeight="1" thickBot="1">
      <c r="B96" s="75" t="s">
        <v>9</v>
      </c>
      <c r="C96" s="76"/>
      <c r="D96" s="75" t="s">
        <v>34</v>
      </c>
      <c r="E96" s="76"/>
    </row>
    <row r="97" spans="2:11" ht="23.1" customHeight="1" thickBot="1">
      <c r="B97" s="75" t="s">
        <v>10</v>
      </c>
      <c r="C97" s="76" t="s">
        <v>11</v>
      </c>
      <c r="D97" s="75" t="s">
        <v>35</v>
      </c>
      <c r="E97" s="76"/>
    </row>
    <row r="98" spans="2:11" ht="23.1" customHeight="1" thickBot="1">
      <c r="B98" s="75" t="s">
        <v>12</v>
      </c>
      <c r="C98" s="76"/>
      <c r="D98" s="75" t="s">
        <v>36</v>
      </c>
      <c r="E98" s="76"/>
    </row>
    <row r="99" spans="2:11" ht="23.1" customHeight="1" thickBot="1">
      <c r="B99" s="75" t="s">
        <v>13</v>
      </c>
      <c r="C99" s="76"/>
      <c r="D99" s="75" t="s">
        <v>37</v>
      </c>
      <c r="E99" s="76" t="s">
        <v>38</v>
      </c>
    </row>
    <row r="100" spans="2:11" ht="23.1" customHeight="1" thickBot="1">
      <c r="B100" s="75" t="s">
        <v>14</v>
      </c>
      <c r="C100" s="76" t="s">
        <v>15</v>
      </c>
      <c r="D100" s="75" t="s">
        <v>39</v>
      </c>
      <c r="E100" s="76"/>
    </row>
    <row r="101" spans="2:11" ht="23.1" customHeight="1" thickBot="1">
      <c r="B101" s="75" t="s">
        <v>16</v>
      </c>
      <c r="C101" s="76"/>
      <c r="D101" s="75" t="s">
        <v>40</v>
      </c>
      <c r="E101" s="76"/>
    </row>
    <row r="102" spans="2:11" ht="23.1" customHeight="1" thickBot="1">
      <c r="B102" s="75" t="s">
        <v>17</v>
      </c>
      <c r="C102" s="76" t="s">
        <v>18</v>
      </c>
      <c r="D102" s="75" t="s">
        <v>41</v>
      </c>
      <c r="E102" s="76"/>
    </row>
    <row r="103" spans="2:11" ht="23.1" customHeight="1"/>
    <row r="105" spans="2:11" ht="15" customHeight="1">
      <c r="B105" s="147" t="s">
        <v>75</v>
      </c>
      <c r="C105" s="147"/>
      <c r="D105" s="147"/>
      <c r="E105" s="147"/>
      <c r="F105" s="147"/>
      <c r="G105" s="147"/>
      <c r="H105" s="147"/>
      <c r="I105" s="147"/>
      <c r="J105" s="147"/>
      <c r="K105" s="147"/>
    </row>
    <row r="106" spans="2:11">
      <c r="B106" s="51" t="s">
        <v>76</v>
      </c>
      <c r="C106" s="51"/>
      <c r="D106" s="51"/>
      <c r="E106" s="51"/>
      <c r="F106" s="51"/>
      <c r="G106" s="51"/>
      <c r="H106" s="51"/>
      <c r="I106" s="51"/>
      <c r="J106" s="51"/>
    </row>
    <row r="108" spans="2:11">
      <c r="B108" s="56" t="s">
        <v>77</v>
      </c>
    </row>
    <row r="109" spans="2:11">
      <c r="B109" s="56" t="s">
        <v>78</v>
      </c>
    </row>
    <row r="110" spans="2:11">
      <c r="B110" s="56" t="s">
        <v>79</v>
      </c>
    </row>
    <row r="111" spans="2:11" ht="18" thickBot="1"/>
    <row r="112" spans="2:11" ht="18" thickBot="1">
      <c r="B112" s="79" t="s">
        <v>80</v>
      </c>
      <c r="C112" s="80" t="s">
        <v>81</v>
      </c>
    </row>
    <row r="113" spans="2:3" ht="18" thickBot="1">
      <c r="B113" s="72" t="s">
        <v>82</v>
      </c>
      <c r="C113" s="71" t="s">
        <v>83</v>
      </c>
    </row>
    <row r="114" spans="2:3" ht="18" thickBot="1">
      <c r="B114" s="72" t="s">
        <v>84</v>
      </c>
      <c r="C114" s="71" t="s">
        <v>85</v>
      </c>
    </row>
    <row r="115" spans="2:3" ht="18" thickBot="1">
      <c r="B115" s="72" t="s">
        <v>86</v>
      </c>
      <c r="C115" s="71" t="s">
        <v>87</v>
      </c>
    </row>
    <row r="116" spans="2:3" ht="36.75" thickBot="1">
      <c r="B116" s="72" t="s">
        <v>88</v>
      </c>
      <c r="C116" s="71" t="s">
        <v>89</v>
      </c>
    </row>
    <row r="117" spans="2:3" ht="24.75" thickBot="1">
      <c r="B117" s="72" t="s">
        <v>90</v>
      </c>
      <c r="C117" s="71" t="s">
        <v>91</v>
      </c>
    </row>
    <row r="119" spans="2:3">
      <c r="B119" s="56" t="s">
        <v>92</v>
      </c>
    </row>
    <row r="120" spans="2:3" ht="18" thickBot="1"/>
    <row r="121" spans="2:3" ht="18" thickBot="1">
      <c r="B121" s="77" t="s">
        <v>80</v>
      </c>
      <c r="C121" s="78" t="s">
        <v>1044</v>
      </c>
    </row>
    <row r="122" spans="2:3" ht="18" thickBot="1">
      <c r="B122" s="49" t="s">
        <v>82</v>
      </c>
      <c r="C122" s="50" t="s">
        <v>83</v>
      </c>
    </row>
    <row r="123" spans="2:3" ht="18" thickBot="1">
      <c r="B123" s="49" t="s">
        <v>84</v>
      </c>
      <c r="C123" s="50" t="s">
        <v>85</v>
      </c>
    </row>
    <row r="124" spans="2:3" ht="100.5" thickBot="1">
      <c r="B124" s="49" t="s">
        <v>90</v>
      </c>
      <c r="C124" s="50" t="s">
        <v>93</v>
      </c>
    </row>
  </sheetData>
  <mergeCells count="8">
    <mergeCell ref="B78:K78"/>
    <mergeCell ref="B105:K105"/>
    <mergeCell ref="B64:C64"/>
    <mergeCell ref="C1:D1"/>
    <mergeCell ref="B36:K36"/>
    <mergeCell ref="B37:K37"/>
    <mergeCell ref="B40:K40"/>
    <mergeCell ref="B41:K41"/>
  </mergeCells>
  <phoneticPr fontId="33"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zoomScale="115" zoomScaleNormal="120" zoomScaleSheetLayoutView="115" zoomScalePageLayoutView="120" workbookViewId="0">
      <selection activeCell="G6" sqref="G6"/>
    </sheetView>
  </sheetViews>
  <sheetFormatPr defaultRowHeight="17.25"/>
  <sheetData>
    <row r="1" spans="1:9">
      <c r="A1" s="161" t="s">
        <v>1128</v>
      </c>
      <c r="B1" s="161"/>
      <c r="C1" s="161"/>
      <c r="D1" s="161"/>
      <c r="E1" s="161"/>
      <c r="F1" s="161"/>
      <c r="G1" s="161"/>
      <c r="H1" s="161"/>
      <c r="I1" s="161"/>
    </row>
    <row r="2" spans="1:9">
      <c r="A2" s="161" t="s">
        <v>1057</v>
      </c>
      <c r="B2" s="161"/>
      <c r="C2" s="161"/>
      <c r="D2" s="161"/>
      <c r="E2" s="161"/>
      <c r="F2" s="161"/>
      <c r="G2" s="161"/>
      <c r="H2" s="161"/>
      <c r="I2" s="161"/>
    </row>
    <row r="3" spans="1:9" ht="23.25">
      <c r="A3" s="162" t="s">
        <v>1058</v>
      </c>
      <c r="B3" s="162"/>
      <c r="C3" s="162"/>
      <c r="D3" s="162"/>
      <c r="E3" s="162"/>
      <c r="F3" s="162"/>
      <c r="G3" s="162"/>
      <c r="H3" s="162"/>
      <c r="I3" s="162"/>
    </row>
    <row r="6" spans="1:9">
      <c r="B6" s="109"/>
    </row>
    <row r="9" spans="1:9">
      <c r="E9" s="110"/>
    </row>
    <row r="32" ht="30.75" customHeight="1"/>
    <row r="33" spans="1:9" ht="39" customHeight="1"/>
    <row r="34" spans="1:9" ht="138" customHeight="1" thickBot="1"/>
    <row r="35" spans="1:9">
      <c r="A35" s="163" t="s">
        <v>1048</v>
      </c>
      <c r="B35" s="164"/>
      <c r="C35" s="164"/>
      <c r="D35" s="165"/>
      <c r="E35" s="163" t="s">
        <v>1049</v>
      </c>
      <c r="F35" s="164"/>
      <c r="G35" s="164"/>
      <c r="H35" s="164"/>
      <c r="I35" s="165"/>
    </row>
    <row r="36" spans="1:9" ht="18.75" customHeight="1">
      <c r="A36" s="155"/>
      <c r="B36" s="156"/>
      <c r="C36" s="156"/>
      <c r="D36" s="157"/>
      <c r="E36" s="158"/>
      <c r="F36" s="159"/>
      <c r="G36" s="159"/>
      <c r="H36" s="159"/>
      <c r="I36" s="160"/>
    </row>
    <row r="37" spans="1:9" ht="18" customHeight="1" thickBot="1">
      <c r="A37" s="152"/>
      <c r="B37" s="153"/>
      <c r="C37" s="153"/>
      <c r="D37" s="154"/>
      <c r="E37" s="152"/>
      <c r="F37" s="153"/>
      <c r="G37" s="153"/>
      <c r="H37" s="153"/>
      <c r="I37" s="154"/>
    </row>
  </sheetData>
  <mergeCells count="9">
    <mergeCell ref="A37:D37"/>
    <mergeCell ref="E37:I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G6" sqref="G6"/>
    </sheetView>
  </sheetViews>
  <sheetFormatPr defaultRowHeight="17.25"/>
  <sheetData>
    <row r="1" spans="1:9">
      <c r="A1" s="161" t="s">
        <v>1128</v>
      </c>
      <c r="B1" s="161"/>
      <c r="C1" s="161"/>
      <c r="D1" s="161"/>
      <c r="E1" s="161"/>
      <c r="F1" s="161"/>
      <c r="G1" s="161"/>
      <c r="H1" s="161"/>
      <c r="I1" s="161"/>
    </row>
    <row r="2" spans="1:9">
      <c r="A2" s="161" t="s">
        <v>1057</v>
      </c>
      <c r="B2" s="161"/>
      <c r="C2" s="161"/>
      <c r="D2" s="161"/>
      <c r="E2" s="161"/>
      <c r="F2" s="161"/>
      <c r="G2" s="161"/>
      <c r="H2" s="161"/>
      <c r="I2" s="161"/>
    </row>
    <row r="3" spans="1:9" ht="23.25">
      <c r="A3" s="162" t="s">
        <v>1058</v>
      </c>
      <c r="B3" s="162"/>
      <c r="C3" s="162"/>
      <c r="D3" s="162"/>
      <c r="E3" s="162"/>
      <c r="F3" s="162"/>
      <c r="G3" s="162"/>
      <c r="H3" s="162"/>
      <c r="I3" s="162"/>
    </row>
    <row r="6" spans="1:9">
      <c r="B6" s="109"/>
    </row>
    <row r="9" spans="1:9">
      <c r="E9" s="110"/>
    </row>
    <row r="31" spans="4:4">
      <c r="D31" s="126"/>
    </row>
    <row r="34" spans="1:9" ht="168" customHeight="1" thickBot="1"/>
    <row r="35" spans="1:9">
      <c r="A35" s="163" t="s">
        <v>1048</v>
      </c>
      <c r="B35" s="164"/>
      <c r="C35" s="164"/>
      <c r="D35" s="165"/>
      <c r="E35" s="163" t="s">
        <v>1049</v>
      </c>
      <c r="F35" s="164"/>
      <c r="G35" s="164"/>
      <c r="H35" s="164"/>
      <c r="I35" s="165"/>
    </row>
    <row r="36" spans="1:9" ht="18.75" customHeight="1">
      <c r="A36" s="155"/>
      <c r="B36" s="172"/>
      <c r="C36" s="172"/>
      <c r="D36" s="173"/>
      <c r="E36" s="155"/>
      <c r="F36" s="156"/>
      <c r="G36" s="156"/>
      <c r="H36" s="156"/>
      <c r="I36" s="157"/>
    </row>
    <row r="37" spans="1:9" ht="18" thickBot="1">
      <c r="A37" s="166"/>
      <c r="B37" s="167"/>
      <c r="C37" s="167"/>
      <c r="D37" s="168"/>
      <c r="E37" s="169"/>
      <c r="F37" s="170"/>
      <c r="G37" s="170"/>
      <c r="H37" s="170"/>
      <c r="I37" s="171"/>
    </row>
  </sheetData>
  <mergeCells count="9">
    <mergeCell ref="A37:D37"/>
    <mergeCell ref="E37:I37"/>
    <mergeCell ref="E36:I36"/>
    <mergeCell ref="A1:I1"/>
    <mergeCell ref="A2:I2"/>
    <mergeCell ref="A3:I3"/>
    <mergeCell ref="A35:D35"/>
    <mergeCell ref="E35:I35"/>
    <mergeCell ref="A36:D36"/>
  </mergeCells>
  <pageMargins left="0.70866141732283472" right="0.70866141732283472" top="0.74803149606299213" bottom="0.74803149606299213" header="0.31496062992125984" footer="0.31496062992125984"/>
  <pageSetup paperSize="9" scale="96" orientation="portrait" r:id="rId1"/>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SheetLayoutView="100" workbookViewId="0">
      <selection activeCell="D15" sqref="D15"/>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74" t="str">
        <f>IF('1_GO'!C3="","",'1_GO'!C3)</f>
        <v>Muhasebat Süreç Grubu</v>
      </c>
      <c r="C1" s="175"/>
      <c r="D1" s="32" t="s">
        <v>808</v>
      </c>
    </row>
    <row r="2" spans="1:4">
      <c r="A2" s="1" t="s">
        <v>786</v>
      </c>
      <c r="B2" s="176" t="str">
        <f>IF('1_GO'!C4="","",'1_GO'!C4)</f>
        <v>Yevmiye İşlemleri Ana Süreci</v>
      </c>
      <c r="C2" s="177"/>
    </row>
    <row r="3" spans="1:4">
      <c r="A3" s="1" t="s">
        <v>785</v>
      </c>
      <c r="B3" s="178" t="str">
        <f>IF('1_GO'!C5="","",'1_GO'!C5)</f>
        <v>Yevmiye İşlemleri Süreci</v>
      </c>
      <c r="C3" s="179"/>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1050</v>
      </c>
    </row>
    <row r="9" spans="1:4">
      <c r="A9" s="118">
        <v>1</v>
      </c>
      <c r="B9" s="118" t="s">
        <v>1079</v>
      </c>
      <c r="C9" s="118">
        <v>1</v>
      </c>
    </row>
    <row r="10" spans="1:4">
      <c r="A10" s="118">
        <v>2</v>
      </c>
      <c r="B10" s="118" t="s">
        <v>1081</v>
      </c>
      <c r="C10" s="118">
        <v>1</v>
      </c>
    </row>
    <row r="11" spans="1:4">
      <c r="A11" s="118">
        <v>3</v>
      </c>
      <c r="B11" s="118" t="s">
        <v>1121</v>
      </c>
      <c r="C11" s="118">
        <v>1</v>
      </c>
    </row>
  </sheetData>
  <sheetProtection selectLockedCells="1"/>
  <mergeCells count="3">
    <mergeCell ref="B1:C1"/>
    <mergeCell ref="B2:C2"/>
    <mergeCell ref="B3:C3"/>
  </mergeCells>
  <phoneticPr fontId="33" type="noConversion"/>
  <conditionalFormatting sqref="B1:C3">
    <cfRule type="containsBlanks" dxfId="39" priority="7">
      <formula>LEN(TRIM(B1))=0</formula>
    </cfRule>
  </conditionalFormatting>
  <conditionalFormatting sqref="A9:B150 A151:C65324">
    <cfRule type="containsBlanks" dxfId="38" priority="6">
      <formula>LEN(TRIM(A9))=0</formula>
    </cfRule>
  </conditionalFormatting>
  <conditionalFormatting sqref="C9:C150">
    <cfRule type="containsBlanks" dxfId="37" priority="5">
      <formula>LEN(TRIM(C9))=0</formula>
    </cfRule>
  </conditionalFormatting>
  <conditionalFormatting sqref="A9:B11">
    <cfRule type="containsBlanks" dxfId="36" priority="4">
      <formula>LEN(TRIM(A9))=0</formula>
    </cfRule>
  </conditionalFormatting>
  <conditionalFormatting sqref="C9:C11">
    <cfRule type="containsBlanks" dxfId="35" priority="3">
      <formula>LEN(TRIM(C9))=0</formula>
    </cfRule>
  </conditionalFormatting>
  <conditionalFormatting sqref="A9:B11">
    <cfRule type="containsBlanks" dxfId="34" priority="2">
      <formula>LEN(TRIM(A9))=0</formula>
    </cfRule>
  </conditionalFormatting>
  <conditionalFormatting sqref="C9:C11">
    <cfRule type="containsBlanks" dxfId="33"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9" sqref="C9"/>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74" t="str">
        <f>IF('1_GO'!C3="","",'1_GO'!C3)</f>
        <v>Muhasebat Süreç Grubu</v>
      </c>
      <c r="C1" s="175"/>
      <c r="D1" s="32" t="s">
        <v>808</v>
      </c>
    </row>
    <row r="2" spans="1:4">
      <c r="A2" s="1" t="s">
        <v>786</v>
      </c>
      <c r="B2" s="176" t="str">
        <f>IF('1_GO'!C4="","",'1_GO'!C4)</f>
        <v>Yevmiye İşlemleri Ana Süreci</v>
      </c>
      <c r="C2" s="177"/>
    </row>
    <row r="3" spans="1:4">
      <c r="A3" s="1" t="s">
        <v>785</v>
      </c>
      <c r="B3" s="178" t="str">
        <f>IF('1_GO'!C5="","",'1_GO'!C5)</f>
        <v>Yevmiye İşlemleri Süreci</v>
      </c>
      <c r="C3" s="179"/>
    </row>
    <row r="4" spans="1:4">
      <c r="A4" s="2"/>
      <c r="B4" s="2"/>
      <c r="C4" s="2"/>
    </row>
    <row r="5" spans="1:4" ht="21.75">
      <c r="A5" s="4" t="s">
        <v>1051</v>
      </c>
      <c r="B5" s="5"/>
      <c r="C5" s="6"/>
    </row>
    <row r="6" spans="1:4">
      <c r="A6" s="7" t="s">
        <v>1052</v>
      </c>
      <c r="B6" s="8"/>
      <c r="C6" s="9"/>
    </row>
    <row r="7" spans="1:4" ht="21.75">
      <c r="A7" s="100"/>
      <c r="B7" s="2"/>
      <c r="C7" s="2"/>
    </row>
    <row r="8" spans="1:4">
      <c r="A8" s="1" t="s">
        <v>782</v>
      </c>
      <c r="B8" s="1" t="s">
        <v>789</v>
      </c>
      <c r="C8" s="1" t="s">
        <v>781</v>
      </c>
    </row>
    <row r="9" spans="1:4">
      <c r="A9" s="118">
        <v>1</v>
      </c>
      <c r="B9" s="118" t="s">
        <v>1061</v>
      </c>
      <c r="C9" s="118">
        <v>1</v>
      </c>
    </row>
    <row r="10" spans="1:4">
      <c r="A10" s="118">
        <v>2</v>
      </c>
      <c r="B10" s="118" t="s">
        <v>1062</v>
      </c>
      <c r="C10" s="118">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32" priority="4">
      <formula>LEN(TRIM(B1))=0</formula>
    </cfRule>
  </conditionalFormatting>
  <conditionalFormatting sqref="A130:C65536">
    <cfRule type="containsBlanks" dxfId="31" priority="3">
      <formula>LEN(TRIM(A130))=0</formula>
    </cfRule>
  </conditionalFormatting>
  <conditionalFormatting sqref="A9:B105">
    <cfRule type="containsBlanks" dxfId="30" priority="2">
      <formula>LEN(TRIM(A9))=0</formula>
    </cfRule>
  </conditionalFormatting>
  <conditionalFormatting sqref="C9:C105">
    <cfRule type="containsBlanks" dxfId="29"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A9" sqref="A9:B9"/>
    </sheetView>
  </sheetViews>
  <sheetFormatPr defaultRowHeight="15"/>
  <cols>
    <col min="1" max="1" width="5" style="10" customWidth="1"/>
    <col min="2" max="2" width="71.375" style="10" customWidth="1"/>
    <col min="3" max="16384" width="9" style="2"/>
  </cols>
  <sheetData>
    <row r="1" spans="1:3">
      <c r="A1" s="1" t="s">
        <v>784</v>
      </c>
      <c r="B1" s="127" t="str">
        <f>IF('1_GO'!C3="","",'1_GO'!C3)</f>
        <v>Muhasebat Süreç Grubu</v>
      </c>
      <c r="C1" s="32" t="s">
        <v>808</v>
      </c>
    </row>
    <row r="2" spans="1:3">
      <c r="A2" s="1" t="s">
        <v>786</v>
      </c>
      <c r="B2" s="128" t="str">
        <f>IF('1_GO'!C4="","",'1_GO'!C4)</f>
        <v>Yevmiye İşlemleri Ana Süreci</v>
      </c>
    </row>
    <row r="3" spans="1:3">
      <c r="A3" s="1" t="s">
        <v>785</v>
      </c>
      <c r="B3" s="129" t="str">
        <f>IF('1_GO'!C5="","",'1_GO'!C5)</f>
        <v>Yevmiye İşlemleri Süreci</v>
      </c>
    </row>
    <row r="4" spans="1:3">
      <c r="A4" s="2"/>
      <c r="B4" s="2"/>
    </row>
    <row r="5" spans="1:3" ht="21.75">
      <c r="A5" s="4" t="s">
        <v>792</v>
      </c>
      <c r="B5" s="6"/>
    </row>
    <row r="6" spans="1:3">
      <c r="A6" s="7" t="s">
        <v>793</v>
      </c>
      <c r="B6" s="9"/>
    </row>
    <row r="7" spans="1:3">
      <c r="A7" s="3"/>
      <c r="B7" s="2"/>
    </row>
    <row r="8" spans="1:3">
      <c r="A8" s="1" t="s">
        <v>782</v>
      </c>
      <c r="B8" s="1" t="s">
        <v>794</v>
      </c>
    </row>
    <row r="9" spans="1:3">
      <c r="A9" s="118">
        <v>1</v>
      </c>
      <c r="B9" s="118" t="s">
        <v>1063</v>
      </c>
    </row>
  </sheetData>
  <sheetProtection selectLockedCells="1"/>
  <phoneticPr fontId="33"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A9" sqref="A9:B9"/>
    </sheetView>
  </sheetViews>
  <sheetFormatPr defaultRowHeight="15"/>
  <cols>
    <col min="1" max="1" width="5" style="10" customWidth="1"/>
    <col min="2" max="2" width="79" style="10" customWidth="1"/>
    <col min="3" max="16384" width="9" style="2"/>
  </cols>
  <sheetData>
    <row r="1" spans="1:3">
      <c r="A1" s="1" t="s">
        <v>784</v>
      </c>
      <c r="B1" s="127" t="str">
        <f>IF('1_GO'!C3="","",'1_GO'!C3)</f>
        <v>Muhasebat Süreç Grubu</v>
      </c>
      <c r="C1" s="32" t="s">
        <v>808</v>
      </c>
    </row>
    <row r="2" spans="1:3">
      <c r="A2" s="1" t="s">
        <v>786</v>
      </c>
      <c r="B2" s="128" t="str">
        <f>IF('1_GO'!C4="","",'1_GO'!C4)</f>
        <v>Yevmiye İşlemleri Ana Süreci</v>
      </c>
    </row>
    <row r="3" spans="1:3">
      <c r="A3" s="1" t="s">
        <v>785</v>
      </c>
      <c r="B3" s="129" t="str">
        <f>IF('1_GO'!C5="","",'1_GO'!C5)</f>
        <v>Yevmiye İşlemleri Süreci</v>
      </c>
    </row>
    <row r="4" spans="1:3">
      <c r="A4" s="2"/>
      <c r="B4" s="2"/>
    </row>
    <row r="5" spans="1:3" ht="21.75">
      <c r="A5" s="4" t="s">
        <v>443</v>
      </c>
      <c r="B5" s="6"/>
    </row>
    <row r="6" spans="1:3">
      <c r="A6" s="7"/>
      <c r="B6" s="9"/>
    </row>
    <row r="7" spans="1:3">
      <c r="A7" s="3"/>
      <c r="B7" s="2"/>
    </row>
    <row r="8" spans="1:3">
      <c r="A8" s="1" t="s">
        <v>782</v>
      </c>
      <c r="B8" s="1" t="s">
        <v>800</v>
      </c>
    </row>
    <row r="9" spans="1:3">
      <c r="A9" s="118">
        <v>1</v>
      </c>
      <c r="B9" s="118" t="s">
        <v>1064</v>
      </c>
    </row>
  </sheetData>
  <sheetProtection selectLockedCells="1"/>
  <phoneticPr fontId="33"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9" sqref="B9"/>
    </sheetView>
  </sheetViews>
  <sheetFormatPr defaultRowHeight="15"/>
  <cols>
    <col min="1" max="1" width="5" style="10" customWidth="1"/>
    <col min="2" max="2" width="80.25" style="10" customWidth="1"/>
    <col min="3" max="16384" width="9" style="2"/>
  </cols>
  <sheetData>
    <row r="1" spans="1:3">
      <c r="A1" s="1" t="s">
        <v>784</v>
      </c>
      <c r="B1" s="127" t="str">
        <f>IF('1_GO'!C3="","",'1_GO'!C3)</f>
        <v>Muhasebat Süreç Grubu</v>
      </c>
      <c r="C1" s="32" t="s">
        <v>808</v>
      </c>
    </row>
    <row r="2" spans="1:3">
      <c r="A2" s="1" t="s">
        <v>786</v>
      </c>
      <c r="B2" s="128" t="str">
        <f>IF('1_GO'!C4="","",'1_GO'!C4)</f>
        <v>Yevmiye İşlemleri Ana Süreci</v>
      </c>
    </row>
    <row r="3" spans="1:3">
      <c r="A3" s="1" t="s">
        <v>785</v>
      </c>
      <c r="B3" s="129" t="str">
        <f>IF('1_GO'!C5="","",'1_GO'!C5)</f>
        <v>Yevmiye İşlemleri Süreci</v>
      </c>
    </row>
    <row r="4" spans="1:3">
      <c r="A4" s="2"/>
      <c r="B4" s="2"/>
    </row>
    <row r="5" spans="1:3" ht="21.75">
      <c r="A5" s="4" t="s">
        <v>444</v>
      </c>
      <c r="B5" s="6"/>
    </row>
    <row r="6" spans="1:3">
      <c r="A6" s="7"/>
      <c r="B6" s="9"/>
    </row>
    <row r="7" spans="1:3">
      <c r="A7" s="3"/>
      <c r="B7" s="2"/>
    </row>
    <row r="8" spans="1:3">
      <c r="A8" s="1" t="s">
        <v>782</v>
      </c>
      <c r="B8" s="1" t="s">
        <v>801</v>
      </c>
    </row>
    <row r="9" spans="1:3">
      <c r="A9" s="118">
        <v>1</v>
      </c>
      <c r="B9" s="118" t="s">
        <v>1123</v>
      </c>
    </row>
    <row r="10" spans="1:3">
      <c r="A10" s="118">
        <v>2</v>
      </c>
      <c r="B10" s="118" t="s">
        <v>1122</v>
      </c>
    </row>
  </sheetData>
  <sheetProtection selectLockedCells="1"/>
  <phoneticPr fontId="33" type="noConversion"/>
  <conditionalFormatting sqref="B1:B3">
    <cfRule type="containsBlanks" dxfId="24" priority="5">
      <formula>LEN(TRIM(B1))=0</formula>
    </cfRule>
  </conditionalFormatting>
  <conditionalFormatting sqref="A11:B65536">
    <cfRule type="containsBlanks" dxfId="23" priority="4">
      <formula>LEN(TRIM(A11))=0</formula>
    </cfRule>
  </conditionalFormatting>
  <conditionalFormatting sqref="A10:B10 A9">
    <cfRule type="containsBlanks" dxfId="22" priority="2">
      <formula>LEN(TRIM(A9))=0</formula>
    </cfRule>
  </conditionalFormatting>
  <conditionalFormatting sqref="B9">
    <cfRule type="containsBlanks" dxfId="21" priority="1">
      <formula>LEN(TRIM(B9))=0</formula>
    </cfRule>
  </conditionalFormatting>
  <hyperlinks>
    <hyperlink ref="C1" location="'1_GO'!A1" display="Anasayfa"/>
  </hyperlinks>
  <pageMargins left="0.7" right="0.7" top="0.75" bottom="0.75" header="0.3" footer="0.3"/>
  <pageSetup paperSize="9" scale="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947ACB4E-CD28-404C-B654-CEFB49A2EA35}">
  <ds:schemaRefs>
    <ds:schemaRef ds:uri="http://purl.org/dc/elements/1.1/"/>
    <ds:schemaRef ds:uri="http://purl.org/dc/dcmitype/"/>
    <ds:schemaRef ds:uri="http://schemas.microsoft.com/office/2006/metadata/properties"/>
    <ds:schemaRef ds:uri="http://schemas.microsoft.com/office/2006/documentManagement/types"/>
    <ds:schemaRef ds:uri="http://www.w3.org/XML/1998/namespace"/>
    <ds:schemaRef ds:uri="35a7c65a-4318-4435-86b5-157b9c248978"/>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B53B31B-28B6-4CA0-A18F-46C41936D8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(2)'!Yazdırma_Alanı</vt:lpstr>
      <vt:lpstr>'Süreç Modeli (1)'!Yazdırma_Alanı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2016-07-21T15:46:34Z</cp:lastPrinted>
  <dcterms:created xsi:type="dcterms:W3CDTF">2011-03-10T05:19:50Z</dcterms:created>
  <dcterms:modified xsi:type="dcterms:W3CDTF">2018-03-27T13:42:42Z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